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5" sheetId="1" r:id="rId1"/>
  </sheets>
  <definedNames>
    <definedName name="Excel_BuiltIn_Print_Area_1">#REF!</definedName>
    <definedName name="Excel_BuiltIn_Print_Area_2">#REF!</definedName>
    <definedName name="Excel_BuiltIn_Print_Area_3">'5'!$A$1:$G$77</definedName>
  </definedNames>
  <calcPr fullCalcOnLoad="1"/>
</workbook>
</file>

<file path=xl/sharedStrings.xml><?xml version="1.0" encoding="utf-8"?>
<sst xmlns="http://schemas.openxmlformats.org/spreadsheetml/2006/main" count="132" uniqueCount="114">
  <si>
    <t>Додаток 5   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</si>
  <si>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План  витрат  за  джерелами  фінансування  на  виконання  інвестиційної  програми   для  врахування  у  структурі  тарифів  на  12  місяців     </t>
  </si>
  <si>
    <t>КП “Чорноморськводоканал”</t>
  </si>
  <si>
    <t xml:space="preserve">(назва підприємства) </t>
  </si>
  <si>
    <t>№ з/п</t>
  </si>
  <si>
    <t xml:space="preserve">Найменування заходів </t>
  </si>
  <si>
    <t>Кошти, що враховуються у структурі тарифів за джерелами фінансування,  
тис. грн (без ПДВ)</t>
  </si>
  <si>
    <t xml:space="preserve">загальна сума </t>
  </si>
  <si>
    <t>з урахуванням:</t>
  </si>
  <si>
    <t>амортизаційні відрахування</t>
  </si>
  <si>
    <t>виробничі інвестиції з прибутку</t>
  </si>
  <si>
    <t xml:space="preserve"> сума позичкових коштів та відсотків за їх  використання, що підлягає поверненню у плановому періоді</t>
  </si>
  <si>
    <t xml:space="preserve">сума інших  залучених коштів, що підлягає поверненню у плановому періоді 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</si>
  <si>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</si>
  <si>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</si>
  <si>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</si>
  <si>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водопостачання  з урахуванням:</t>
    </r>
  </si>
  <si>
    <t>1.1.1</t>
  </si>
  <si>
    <t xml:space="preserve">Заходи зі зниження питомих витрат, а також втрат ресурсів </t>
  </si>
  <si>
    <t>1.1.2</t>
  </si>
  <si>
    <t>Заходи щодо забезпечення технологічного та/або комерційного обліку ресурсів</t>
  </si>
  <si>
    <t>1.1.3</t>
  </si>
  <si>
    <t>Заходи щодо зменшення обсягу витрат води на технологічні потреби</t>
  </si>
  <si>
    <t>1.1.4</t>
  </si>
  <si>
    <t xml:space="preserve">Заходи щодо підвищення якості послуг з централізованого водопостачання </t>
  </si>
  <si>
    <t>1.1.4.1</t>
  </si>
  <si>
    <r>
      <t xml:space="preserve">Будівництво водопровідної насосної станції за адресою вул. Парусна, 8, м. Чорноморськ, Одеська область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</si>
  <si>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1.1.4.2</t>
  </si>
  <si>
    <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 </t>
    </r>
    <r>
      <rPr>
        <b/>
        <i/>
        <sz val="9"/>
        <color indexed="8"/>
        <rFont val="Times New Roman"/>
        <family val="1"/>
      </rPr>
      <t xml:space="preserve">(експертиза проекту та </t>
    </r>
    <r>
      <rPr>
        <b/>
        <i/>
        <sz val="9"/>
        <rFont val="Times New Roman"/>
        <family val="1"/>
      </rPr>
      <t>будівельні роботи</t>
    </r>
    <r>
      <rPr>
        <sz val="9"/>
        <rFont val="Times New Roman"/>
        <family val="1"/>
      </rPr>
      <t>)</t>
    </r>
  </si>
  <si>
    <t>1.1.4.3</t>
  </si>
  <si>
    <r>
      <t>Будівництво колодязя з запірною арматурою за адресою перехрестя вул. Перемоги та вул. Торгова, м. Чорноморськ, Одеська область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</si>
  <si>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1.1.5</t>
  </si>
  <si>
    <t>Заходи щодо підвищення екологічної безпеки та охорони навколишнього середовища</t>
  </si>
  <si>
    <t>1.1.6</t>
  </si>
  <si>
    <t>Інші заходи</t>
  </si>
  <si>
    <t>Усього за пунктом 1.1</t>
  </si>
  <si>
    <t xml:space="preserve">  1.2</t>
  </si>
  <si>
    <t xml:space="preserve"> Інші заходи  з урахуванням: </t>
  </si>
  <si>
    <t>1.2.1</t>
  </si>
  <si>
    <t xml:space="preserve"> 1.2.2</t>
  </si>
  <si>
    <t xml:space="preserve">  1.2.3</t>
  </si>
  <si>
    <t>1.2.4</t>
  </si>
  <si>
    <t>1.2.5</t>
  </si>
  <si>
    <t>Заходи щодо провадження та розвитку інформаційних технологій</t>
  </si>
  <si>
    <t>1.2.6</t>
  </si>
  <si>
    <t>Заходи щодо модернізації та закупівлі транспортних засобів спеціального та спеціалізованого призначення</t>
  </si>
  <si>
    <t>1.2.7</t>
  </si>
  <si>
    <t>1.2.8</t>
  </si>
  <si>
    <t>1.2.8.1</t>
  </si>
  <si>
    <r>
      <t xml:space="preserve">Капітальний ремонт зовнішнього освітлення майданчика ЦНС за адресою вул. Транспортна, 11, м. Чорноморськ </t>
    </r>
    <r>
      <rPr>
        <b/>
        <i/>
        <sz val="9"/>
        <rFont val="Times New Roman"/>
        <family val="1"/>
      </rPr>
      <t>(будівельні роботи)</t>
    </r>
  </si>
  <si>
    <t>1.2.8.2</t>
  </si>
  <si>
    <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9"/>
        <rFont val="Times New Roman"/>
        <family val="1"/>
      </rPr>
      <t xml:space="preserve"> (експертиза проекту та будівельні роботи)</t>
    </r>
  </si>
  <si>
    <t>1.2.8.3</t>
  </si>
  <si>
    <r>
      <t>Технічне переоснащення ПНС за адресою вул. Паркова, 8, м.Чорноморськ, Одеська обл.</t>
    </r>
    <r>
      <rPr>
        <b/>
        <i/>
        <sz val="9"/>
        <rFont val="Times New Roman"/>
        <family val="1"/>
      </rPr>
      <t xml:space="preserve"> (проектні роботи, експертиза проекту)</t>
    </r>
  </si>
  <si>
    <t>1.2.8.4</t>
  </si>
  <si>
    <r>
      <t>Модернізація комп`ютернї системи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персонального комп'ютеру (серверу) в комплекті з ліцензованим програмним забезпеченням)</t>
    </r>
  </si>
  <si>
    <t>1.2.8.5</t>
  </si>
  <si>
    <r>
      <t xml:space="preserve">Капітальнийу ремонт водогону Dn 700мм (ст), Dn 500мм (чав), розташованого в районі с/т “Аист” та с. Сухий Лиман , Овідіопольсього р-ну, Одеської області </t>
    </r>
    <r>
      <rPr>
        <b/>
        <i/>
        <sz val="9"/>
        <rFont val="Times New Roman"/>
        <family val="1"/>
      </rPr>
      <t xml:space="preserve">(проектні роботи) </t>
    </r>
  </si>
  <si>
    <t>1.2.8.6</t>
  </si>
  <si>
    <r>
      <t xml:space="preserve">Діспечерізація та автоматизація ПНС в с. Молодіжне, смт. Олександрівка, с. Малодолинське; ПНС в м. Чорноморськ по вул. Спортивна, 5; вул. Олександрійська, 4Б; пр-т Миру, 19, 30, 35, 41 </t>
    </r>
    <r>
      <rPr>
        <b/>
        <i/>
        <sz val="9"/>
        <rFont val="Times New Roman"/>
        <family val="1"/>
      </rPr>
      <t>(проектні та монтажні роботи)</t>
    </r>
  </si>
  <si>
    <t>Усього за пунктом 1.2</t>
  </si>
  <si>
    <t>Усього за розділом І</t>
  </si>
  <si>
    <t>ІІ</t>
  </si>
  <si>
    <t>Водовідведення</t>
  </si>
  <si>
    <t xml:space="preserve"> 2.1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</si>
  <si>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водовідведення з урахуванням:</t>
    </r>
  </si>
  <si>
    <t xml:space="preserve">  2.1.1</t>
  </si>
  <si>
    <t>Заходи зі зниження питомих витрат, а також втрат ресурсів</t>
  </si>
  <si>
    <t>2.1.2</t>
  </si>
  <si>
    <t>2.1.3</t>
  </si>
  <si>
    <t>2.1.4</t>
  </si>
  <si>
    <t>2.1.4.1</t>
  </si>
  <si>
    <r>
      <t xml:space="preserve">Капітальний ремонт будівлі приймального відділення з заміною системи вентіляціі каналізаційних очисних споруд м. Чорноморська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 – частково)</t>
    </r>
  </si>
  <si>
    <t>2.1.4.2</t>
  </si>
  <si>
    <r>
      <t xml:space="preserve">Будівництво стаціонарної станції зливних вод на на каналізаційних очисних спорудах м.Чорноморська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</si>
  <si>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Усього за пунктом 2.1</t>
  </si>
  <si>
    <t xml:space="preserve">  2.2</t>
  </si>
  <si>
    <t>Інші заходи з урахуванням:</t>
  </si>
  <si>
    <t xml:space="preserve"> 2.2.1</t>
  </si>
  <si>
    <t>2.2.2</t>
  </si>
  <si>
    <t>2.2.3</t>
  </si>
  <si>
    <t>2.2.4</t>
  </si>
  <si>
    <t>2.2.5</t>
  </si>
  <si>
    <t>2.2.5.1</t>
  </si>
  <si>
    <r>
      <t xml:space="preserve">Реконструкція ділянки каналізаційного колектору Dn 300 мм за адресою вул. Данченко, 8 на розі пр-ту Миру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проекту, будівельні роботи)</t>
    </r>
  </si>
  <si>
    <t>2.2.5.2</t>
  </si>
  <si>
    <r>
      <t xml:space="preserve">Реконструкція ділянки каналізаційного колектору Dn 200 мм за адресою від вул. Данченко, 5 – вздовж пр-ту Миру, 11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проекту, будівельні роботи)</t>
    </r>
  </si>
  <si>
    <t>2.2.5.3</t>
  </si>
  <si>
    <r>
      <t>Придбання</t>
    </r>
    <r>
      <rPr>
        <sz val="9"/>
        <rFont val="Times New Roman"/>
        <family val="1"/>
      </rPr>
      <t xml:space="preserve"> щитових затворів з нержавіючої сталі з електроприводами на пісколовку відділення №1, №2 каналізаційних очисних споруд м.Чорноморська </t>
    </r>
  </si>
  <si>
    <t>2.2.6</t>
  </si>
  <si>
    <t>2.2.6.1</t>
  </si>
  <si>
    <r>
      <t xml:space="preserve">Діспечерізація та автоматизація КНС Одеська; Приморська; Малодолинська; Олександрівка; ІСРЗ1; ІСРЗ2; Олександрійська1; Олександрійська2 </t>
    </r>
    <r>
      <rPr>
        <b/>
        <i/>
        <sz val="9"/>
        <rFont val="Times New Roman"/>
        <family val="1"/>
      </rPr>
      <t>(проектні та монтажні роботи)</t>
    </r>
  </si>
  <si>
    <t>2.2.6.2</t>
  </si>
  <si>
    <r>
      <t>Обстеження</t>
    </r>
    <r>
      <rPr>
        <sz val="9"/>
        <rFont val="Times New Roman"/>
        <family val="1"/>
      </rPr>
      <t xml:space="preserve"> стану з/б конструкцій верхнього, середнього, нижнього і розподільного каналів аеротенка каналізаційних очисних споруд м.Чорноморська (для подальшого капремонту)</t>
    </r>
  </si>
  <si>
    <t>2.2.6.3</t>
  </si>
  <si>
    <r>
      <t>Придбання</t>
    </r>
    <r>
      <rPr>
        <sz val="9"/>
        <rFont val="Times New Roman"/>
        <family val="1"/>
      </rPr>
      <t xml:space="preserve"> майданчиків з драбинами з композитних матеріалів для обслуговування шнекових дегідраторів №1, №2 цеха механічного зневоднення осаду каналізаційних очисних споруд м.Чорноморська </t>
    </r>
  </si>
  <si>
    <t>2.2.6.4</t>
  </si>
  <si>
    <r>
      <t xml:space="preserve">Придбання </t>
    </r>
    <r>
      <rPr>
        <sz val="9"/>
        <rFont val="Times New Roman"/>
        <family val="1"/>
      </rPr>
      <t xml:space="preserve">мікроскопа в технологічну лабораторію очисних споруд для проведення гідробіологічного аналізу активного мулу </t>
    </r>
  </si>
  <si>
    <t>2.2.6.5</t>
  </si>
  <si>
    <r>
      <t>Впровадження технології утилізації осаду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ворошителя та пристрою для укривання буртів) на каналізаційних очисних спорудах м.Чорноморська</t>
    </r>
  </si>
  <si>
    <t>2.2.6.6</t>
  </si>
  <si>
    <t xml:space="preserve">Придбання гидроелеватору з нержавіючої сталі на пісколовку каналізаційних очисних споруд м.Чорноморська </t>
  </si>
  <si>
    <t>Усього за пунктом 2.2</t>
  </si>
  <si>
    <t>Усього за розділом ІІ</t>
  </si>
  <si>
    <t>Усього за інвестиційною програмою</t>
  </si>
  <si>
    <r>
      <t xml:space="preserve">       </t>
    </r>
    <r>
      <rPr>
        <u val="single"/>
        <sz val="12"/>
        <rFont val="Times New Roman"/>
        <family val="1"/>
      </rPr>
      <t xml:space="preserve"> Директор  </t>
    </r>
    <r>
      <rPr>
        <sz val="12"/>
        <rFont val="Times New Roman"/>
        <family val="1"/>
      </rPr>
      <t xml:space="preserve">                                                         __________________                                         </t>
    </r>
    <r>
      <rPr>
        <u val="single"/>
        <sz val="12"/>
        <rFont val="Times New Roman"/>
        <family val="1"/>
      </rPr>
      <t>Володимир БОНДАРЕНКО</t>
    </r>
  </si>
  <si>
    <t>(посадова особа ліцензіата)</t>
  </si>
  <si>
    <t xml:space="preserve">     (підпис)</t>
  </si>
  <si>
    <r>
      <t xml:space="preserve">                 (Власне  ім</t>
    </r>
    <r>
      <rPr>
        <sz val="8"/>
        <color indexed="8"/>
        <rFont val="Calibri"/>
        <family val="2"/>
      </rPr>
      <t>’</t>
    </r>
    <r>
      <rPr>
        <sz val="8"/>
        <color indexed="8"/>
        <rFont val="Times New Roman"/>
        <family val="1"/>
      </rPr>
      <t>я,ПРІЗВИЩЕ)</t>
    </r>
  </si>
  <si>
    <t xml:space="preserve">М. П. </t>
  </si>
  <si>
    <r>
      <t>Фінансовий директор (головний бухгалтер)</t>
    </r>
    <r>
      <rPr>
        <sz val="12"/>
        <rFont val="Times New Roman"/>
        <family val="1"/>
      </rPr>
      <t xml:space="preserve">         __________________                                       </t>
    </r>
    <r>
      <rPr>
        <u val="single"/>
        <sz val="12"/>
        <rFont val="Times New Roman"/>
        <family val="1"/>
      </rPr>
      <t xml:space="preserve">  Володимир  ЛЕВЧЕНКО</t>
    </r>
  </si>
  <si>
    <r>
      <t xml:space="preserve">                (Власне  ім</t>
    </r>
    <r>
      <rPr>
        <sz val="8"/>
        <color indexed="8"/>
        <rFont val="Calibri"/>
        <family val="2"/>
      </rPr>
      <t>’</t>
    </r>
    <r>
      <rPr>
        <sz val="8"/>
        <color indexed="8"/>
        <rFont val="Times New Roman"/>
        <family val="1"/>
      </rPr>
      <t>я,ПРІЗВИЩЕ)</t>
    </r>
  </si>
  <si>
    <r>
      <t xml:space="preserve">      </t>
    </r>
    <r>
      <rPr>
        <u val="single"/>
        <sz val="12"/>
        <rFont val="Times New Roman"/>
        <family val="1"/>
      </rPr>
      <t xml:space="preserve"> Начальник ВПР </t>
    </r>
    <r>
      <rPr>
        <sz val="12"/>
        <rFont val="Times New Roman"/>
        <family val="1"/>
      </rPr>
      <t xml:space="preserve">                                                __________________                                         </t>
    </r>
    <r>
      <rPr>
        <u val="single"/>
        <sz val="12"/>
        <rFont val="Times New Roman"/>
        <family val="1"/>
      </rPr>
      <t xml:space="preserve"> Тетяна СКИДАН</t>
    </r>
  </si>
  <si>
    <t>(посада відповідального виконавця)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</si>
</sst>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D"/>
    <numFmt numFmtId="166" formatCode="@"/>
    <numFmt numFmtId="167" formatCode="#,##0.00"/>
    <numFmt numFmtId="168" formatCode="0.00"/>
    <numFmt numFmtId="169" formatCode="#,##0"/>
    <numFmt numFmtId="170" formatCode="DD/MM/YYYY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</cellStyleXfs>
  <cellXfs count="77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top" wrapText="1"/>
    </xf>
    <xf numFmtId="164" fontId="23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vertical="center" wrapText="1"/>
    </xf>
    <xf numFmtId="164" fontId="23" fillId="0" borderId="10" xfId="0" applyFont="1" applyFill="1" applyBorder="1" applyAlignment="1">
      <alignment horizontal="center"/>
    </xf>
    <xf numFmtId="164" fontId="23" fillId="0" borderId="10" xfId="56" applyFont="1" applyFill="1" applyBorder="1" applyAlignment="1" applyProtection="1">
      <alignment horizontal="center" vertical="center" wrapText="1"/>
      <protection locked="0"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/>
    </xf>
    <xf numFmtId="164" fontId="24" fillId="0" borderId="10" xfId="56" applyFont="1" applyFill="1" applyBorder="1" applyAlignment="1" applyProtection="1">
      <alignment horizontal="center" wrapText="1"/>
      <protection locked="0"/>
    </xf>
    <xf numFmtId="164" fontId="19" fillId="0" borderId="0" xfId="0" applyFont="1" applyFill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/>
    </xf>
    <xf numFmtId="164" fontId="19" fillId="0" borderId="10" xfId="56" applyNumberFormat="1" applyFont="1" applyFill="1" applyBorder="1" applyAlignment="1" applyProtection="1">
      <alignment horizontal="center" vertical="center" wrapText="1"/>
      <protection/>
    </xf>
    <xf numFmtId="164" fontId="24" fillId="0" borderId="10" xfId="56" applyNumberFormat="1" applyFont="1" applyFill="1" applyBorder="1" applyAlignment="1" applyProtection="1">
      <alignment vertical="center" wrapText="1"/>
      <protection/>
    </xf>
    <xf numFmtId="164" fontId="19" fillId="0" borderId="10" xfId="56" applyNumberFormat="1" applyFont="1" applyFill="1" applyBorder="1" applyAlignment="1" applyProtection="1">
      <alignment vertical="center" wrapText="1"/>
      <protection/>
    </xf>
    <xf numFmtId="164" fontId="19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 horizontal="center"/>
    </xf>
    <xf numFmtId="164" fontId="20" fillId="0" borderId="11" xfId="0" applyFont="1" applyBorder="1" applyAlignment="1">
      <alignment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 vertical="top" wrapText="1"/>
    </xf>
    <xf numFmtId="164" fontId="24" fillId="0" borderId="10" xfId="0" applyFont="1" applyFill="1" applyBorder="1" applyAlignment="1">
      <alignment/>
    </xf>
    <xf numFmtId="169" fontId="20" fillId="0" borderId="10" xfId="86" applyNumberFormat="1" applyFont="1" applyFill="1" applyBorder="1" applyAlignment="1">
      <alignment horizontal="center" wrapText="1"/>
      <protection/>
    </xf>
    <xf numFmtId="164" fontId="24" fillId="0" borderId="10" xfId="0" applyFont="1" applyFill="1" applyBorder="1" applyAlignment="1">
      <alignment horizont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8" fontId="29" fillId="0" borderId="10" xfId="0" applyNumberFormat="1" applyFont="1" applyFill="1" applyBorder="1" applyAlignment="1">
      <alignment horizontal="right" wrapText="1"/>
    </xf>
    <xf numFmtId="168" fontId="19" fillId="0" borderId="10" xfId="0" applyNumberFormat="1" applyFont="1" applyFill="1" applyBorder="1" applyAlignment="1">
      <alignment horizontal="right" wrapText="1"/>
    </xf>
    <xf numFmtId="164" fontId="29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 horizontal="center"/>
    </xf>
    <xf numFmtId="166" fontId="29" fillId="0" borderId="10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/>
    </xf>
    <xf numFmtId="164" fontId="20" fillId="0" borderId="0" xfId="0" applyFont="1" applyAlignment="1">
      <alignment wrapText="1"/>
    </xf>
    <xf numFmtId="166" fontId="24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/>
    </xf>
    <xf numFmtId="167" fontId="19" fillId="0" borderId="10" xfId="56" applyNumberFormat="1" applyFont="1" applyFill="1" applyBorder="1" applyAlignment="1" applyProtection="1">
      <alignment horizontal="center" wrapText="1"/>
      <protection/>
    </xf>
    <xf numFmtId="164" fontId="19" fillId="0" borderId="0" xfId="0" applyFont="1" applyFill="1" applyBorder="1" applyAlignment="1">
      <alignment/>
    </xf>
    <xf numFmtId="167" fontId="19" fillId="0" borderId="10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/>
    </xf>
    <xf numFmtId="166" fontId="29" fillId="0" borderId="10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left" wrapText="1"/>
    </xf>
    <xf numFmtId="164" fontId="30" fillId="0" borderId="11" xfId="0" applyFont="1" applyBorder="1" applyAlignment="1">
      <alignment wrapText="1"/>
    </xf>
    <xf numFmtId="167" fontId="29" fillId="0" borderId="10" xfId="0" applyNumberFormat="1" applyFont="1" applyFill="1" applyBorder="1" applyAlignment="1">
      <alignment horizontal="right" wrapText="1"/>
    </xf>
    <xf numFmtId="168" fontId="19" fillId="0" borderId="10" xfId="0" applyNumberFormat="1" applyFont="1" applyFill="1" applyBorder="1" applyAlignment="1">
      <alignment horizontal="right"/>
    </xf>
    <xf numFmtId="164" fontId="19" fillId="0" borderId="10" xfId="0" applyFont="1" applyFill="1" applyBorder="1" applyAlignment="1">
      <alignment horizontal="right"/>
    </xf>
    <xf numFmtId="164" fontId="30" fillId="0" borderId="11" xfId="0" applyFont="1" applyFill="1" applyBorder="1" applyAlignment="1">
      <alignment wrapText="1"/>
    </xf>
    <xf numFmtId="164" fontId="20" fillId="0" borderId="11" xfId="0" applyFont="1" applyFill="1" applyBorder="1" applyAlignment="1">
      <alignment wrapText="1"/>
    </xf>
    <xf numFmtId="164" fontId="24" fillId="0" borderId="10" xfId="0" applyFont="1" applyFill="1" applyBorder="1" applyAlignment="1">
      <alignment wrapText="1"/>
    </xf>
    <xf numFmtId="164" fontId="31" fillId="0" borderId="12" xfId="0" applyFont="1" applyFill="1" applyBorder="1" applyAlignment="1">
      <alignment horizontal="left"/>
    </xf>
    <xf numFmtId="164" fontId="20" fillId="0" borderId="0" xfId="0" applyFont="1" applyFill="1" applyBorder="1" applyAlignment="1">
      <alignment vertical="top"/>
    </xf>
    <xf numFmtId="164" fontId="20" fillId="0" borderId="0" xfId="0" applyFont="1" applyFill="1" applyBorder="1" applyAlignment="1">
      <alignment horizontal="center" vertical="top"/>
    </xf>
    <xf numFmtId="164" fontId="20" fillId="0" borderId="0" xfId="0" applyFont="1" applyFill="1" applyBorder="1" applyAlignment="1">
      <alignment horizontal="left" vertical="center"/>
    </xf>
    <xf numFmtId="164" fontId="31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/>
    </xf>
    <xf numFmtId="164" fontId="31" fillId="0" borderId="0" xfId="0" applyFont="1" applyFill="1" applyBorder="1" applyAlignment="1">
      <alignment horizontal="left" wrapText="1"/>
    </xf>
    <xf numFmtId="164" fontId="19" fillId="0" borderId="0" xfId="0" applyFont="1" applyFill="1" applyAlignment="1">
      <alignment vertical="top"/>
    </xf>
    <xf numFmtId="164" fontId="19" fillId="0" borderId="0" xfId="0" applyFont="1" applyFill="1" applyBorder="1" applyAlignment="1">
      <alignment/>
    </xf>
  </cellXfs>
  <cellStyles count="8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90" zoomScaleNormal="90" workbookViewId="0" topLeftCell="A19">
      <selection activeCell="D14" sqref="D14"/>
    </sheetView>
  </sheetViews>
  <sheetFormatPr defaultColWidth="21.00390625" defaultRowHeight="12.75"/>
  <cols>
    <col min="1" max="1" width="9.00390625" style="1" customWidth="1"/>
    <col min="2" max="2" width="46.75390625" style="2" customWidth="1"/>
    <col min="3" max="3" width="13.75390625" style="3" customWidth="1"/>
    <col min="4" max="4" width="13.75390625" style="4" customWidth="1"/>
    <col min="5" max="5" width="12.75390625" style="4" customWidth="1"/>
    <col min="6" max="6" width="17.375" style="4" customWidth="1"/>
    <col min="7" max="7" width="15.75390625" style="4" customWidth="1"/>
    <col min="8" max="16384" width="21.00390625" style="4" customWidth="1"/>
  </cols>
  <sheetData>
    <row r="1" spans="3:7" ht="82.5" customHeight="1">
      <c r="C1" s="5"/>
      <c r="D1" s="6"/>
      <c r="E1" s="6"/>
      <c r="F1" s="7" t="s">
        <v>0</v>
      </c>
      <c r="G1" s="7"/>
    </row>
    <row r="2" spans="1:7" ht="49.5" customHeight="1">
      <c r="A2" s="8" t="s">
        <v>1</v>
      </c>
      <c r="B2" s="8"/>
      <c r="C2" s="8"/>
      <c r="D2" s="8"/>
      <c r="E2" s="8"/>
      <c r="F2" s="8"/>
      <c r="G2" s="8"/>
    </row>
    <row r="3" spans="1:7" ht="12.75">
      <c r="A3" s="9" t="s">
        <v>2</v>
      </c>
      <c r="B3" s="9"/>
      <c r="C3" s="9"/>
      <c r="D3" s="9"/>
      <c r="E3" s="9"/>
      <c r="F3" s="9"/>
      <c r="G3" s="9"/>
    </row>
    <row r="4" spans="1:7" ht="12.75" customHeight="1">
      <c r="A4" s="10" t="s">
        <v>3</v>
      </c>
      <c r="B4" s="10"/>
      <c r="C4" s="10"/>
      <c r="D4" s="10"/>
      <c r="E4" s="10"/>
      <c r="F4" s="10"/>
      <c r="G4" s="10"/>
    </row>
    <row r="5" spans="1:7" ht="47.25" customHeight="1">
      <c r="A5" s="11" t="s">
        <v>4</v>
      </c>
      <c r="B5" s="11" t="s">
        <v>5</v>
      </c>
      <c r="C5" s="11" t="s">
        <v>6</v>
      </c>
      <c r="D5" s="11"/>
      <c r="E5" s="11"/>
      <c r="F5" s="11"/>
      <c r="G5" s="11"/>
    </row>
    <row r="6" spans="1:7" ht="12.75" customHeight="1">
      <c r="A6" s="11"/>
      <c r="B6" s="11"/>
      <c r="C6" s="12" t="s">
        <v>7</v>
      </c>
      <c r="D6" s="13" t="s">
        <v>8</v>
      </c>
      <c r="E6" s="13"/>
      <c r="F6" s="13"/>
      <c r="G6" s="13"/>
    </row>
    <row r="7" spans="1:7" ht="12.75" customHeight="1">
      <c r="A7" s="11"/>
      <c r="B7" s="11"/>
      <c r="C7" s="12"/>
      <c r="D7" s="14" t="s">
        <v>9</v>
      </c>
      <c r="E7" s="14" t="s">
        <v>10</v>
      </c>
      <c r="F7" s="14" t="s">
        <v>11</v>
      </c>
      <c r="G7" s="14" t="s">
        <v>12</v>
      </c>
    </row>
    <row r="8" spans="1:7" ht="114" customHeight="1">
      <c r="A8" s="11"/>
      <c r="B8" s="11"/>
      <c r="C8" s="12"/>
      <c r="D8" s="14"/>
      <c r="E8" s="14"/>
      <c r="F8" s="14"/>
      <c r="G8" s="14"/>
    </row>
    <row r="9" spans="1:7" s="19" customFormat="1" ht="12.75">
      <c r="A9" s="15">
        <v>1</v>
      </c>
      <c r="B9" s="16">
        <v>2</v>
      </c>
      <c r="C9" s="17">
        <v>3</v>
      </c>
      <c r="D9" s="17">
        <v>4</v>
      </c>
      <c r="E9" s="17">
        <v>5</v>
      </c>
      <c r="F9" s="18">
        <v>6</v>
      </c>
      <c r="G9" s="18">
        <v>7</v>
      </c>
    </row>
    <row r="10" spans="1:7" ht="12.75">
      <c r="A10" s="15" t="s">
        <v>13</v>
      </c>
      <c r="B10" s="17" t="s">
        <v>14</v>
      </c>
      <c r="C10" s="17"/>
      <c r="D10" s="17"/>
      <c r="E10" s="17"/>
      <c r="F10" s="17"/>
      <c r="G10" s="17"/>
    </row>
    <row r="11" spans="1:7" ht="12.75" customHeight="1">
      <c r="A11" s="20" t="s">
        <v>15</v>
      </c>
      <c r="B11" s="21" t="s">
        <v>16</v>
      </c>
      <c r="C11" s="21"/>
      <c r="D11" s="21"/>
      <c r="E11" s="21"/>
      <c r="F11" s="21"/>
      <c r="G11" s="21"/>
    </row>
    <row r="12" spans="1:7" ht="49.5" customHeight="1">
      <c r="A12" s="22" t="s">
        <v>17</v>
      </c>
      <c r="B12" s="23" t="s">
        <v>18</v>
      </c>
      <c r="C12" s="24"/>
      <c r="D12" s="24"/>
      <c r="E12" s="24"/>
      <c r="F12" s="24"/>
      <c r="G12" s="24"/>
    </row>
    <row r="13" spans="1:7" ht="49.5" customHeight="1">
      <c r="A13" s="22" t="s">
        <v>19</v>
      </c>
      <c r="B13" s="23" t="s">
        <v>20</v>
      </c>
      <c r="C13" s="25"/>
      <c r="D13" s="25"/>
      <c r="E13" s="25"/>
      <c r="F13" s="25"/>
      <c r="G13" s="25"/>
    </row>
    <row r="14" spans="1:7" ht="57" customHeight="1">
      <c r="A14" s="22" t="s">
        <v>21</v>
      </c>
      <c r="B14" s="26" t="s">
        <v>22</v>
      </c>
      <c r="C14" s="27"/>
      <c r="D14" s="27"/>
      <c r="E14" s="27"/>
      <c r="F14" s="27"/>
      <c r="G14" s="27"/>
    </row>
    <row r="15" spans="1:7" ht="53.25" customHeight="1">
      <c r="A15" s="28" t="s">
        <v>23</v>
      </c>
      <c r="B15" s="26" t="s">
        <v>24</v>
      </c>
      <c r="C15" s="27"/>
      <c r="D15" s="27"/>
      <c r="E15" s="27"/>
      <c r="F15" s="27"/>
      <c r="G15" s="27"/>
    </row>
    <row r="16" spans="1:7" ht="12.75">
      <c r="A16" s="28" t="s">
        <v>25</v>
      </c>
      <c r="B16" s="29" t="s">
        <v>26</v>
      </c>
      <c r="C16" s="30">
        <v>1289.315</v>
      </c>
      <c r="D16" s="31">
        <f>C16</f>
        <v>1289.315</v>
      </c>
      <c r="E16" s="32"/>
      <c r="F16" s="27"/>
      <c r="G16" s="27"/>
    </row>
    <row r="17" spans="1:7" ht="12.75">
      <c r="A17" s="28" t="s">
        <v>27</v>
      </c>
      <c r="B17" s="29" t="s">
        <v>28</v>
      </c>
      <c r="C17" s="30">
        <v>3837.831</v>
      </c>
      <c r="D17" s="31">
        <f>C17-E17</f>
        <v>1835.691</v>
      </c>
      <c r="E17" s="32">
        <v>2002.14</v>
      </c>
      <c r="F17" s="27"/>
      <c r="G17" s="27"/>
    </row>
    <row r="18" spans="1:7" ht="12.75">
      <c r="A18" s="28" t="s">
        <v>29</v>
      </c>
      <c r="B18" s="29" t="s">
        <v>30</v>
      </c>
      <c r="C18" s="30">
        <v>163.815</v>
      </c>
      <c r="D18" s="31">
        <f>C18</f>
        <v>163.815</v>
      </c>
      <c r="E18" s="32"/>
      <c r="F18" s="27"/>
      <c r="G18" s="27"/>
    </row>
    <row r="19" spans="1:7" ht="47.25" customHeight="1">
      <c r="A19" s="22" t="s">
        <v>31</v>
      </c>
      <c r="B19" s="21" t="s">
        <v>32</v>
      </c>
      <c r="C19" s="27"/>
      <c r="D19" s="27"/>
      <c r="E19" s="27"/>
      <c r="F19" s="27"/>
      <c r="G19" s="27"/>
    </row>
    <row r="20" spans="1:7" ht="12.75">
      <c r="A20" s="22" t="s">
        <v>33</v>
      </c>
      <c r="B20" s="33" t="s">
        <v>34</v>
      </c>
      <c r="C20" s="34"/>
      <c r="D20" s="17"/>
      <c r="E20" s="35"/>
      <c r="F20" s="35"/>
      <c r="G20" s="35"/>
    </row>
    <row r="21" spans="1:7" ht="12.75" customHeight="1">
      <c r="A21" s="36" t="s">
        <v>35</v>
      </c>
      <c r="B21" s="36"/>
      <c r="C21" s="27">
        <f>SUM(C13:C20)</f>
        <v>5290.961</v>
      </c>
      <c r="D21" s="27">
        <f>SUM(D13:D20)</f>
        <v>3288.821</v>
      </c>
      <c r="E21" s="27">
        <f>SUM(E13:E20)</f>
        <v>2002.14</v>
      </c>
      <c r="F21" s="27">
        <f>SUM(F13:F20)</f>
        <v>0</v>
      </c>
      <c r="G21" s="27">
        <f>SUM(G13:G20)</f>
        <v>0</v>
      </c>
    </row>
    <row r="22" spans="1:7" ht="12.75" customHeight="1">
      <c r="A22" s="20" t="s">
        <v>36</v>
      </c>
      <c r="B22" s="23" t="s">
        <v>37</v>
      </c>
      <c r="C22" s="23"/>
      <c r="D22" s="23"/>
      <c r="E22" s="23"/>
      <c r="F22" s="23"/>
      <c r="G22" s="23"/>
    </row>
    <row r="23" spans="1:7" ht="57" customHeight="1">
      <c r="A23" s="37" t="s">
        <v>38</v>
      </c>
      <c r="B23" s="23" t="s">
        <v>18</v>
      </c>
      <c r="C23" s="25"/>
      <c r="D23" s="25"/>
      <c r="E23" s="25"/>
      <c r="F23" s="25"/>
      <c r="G23" s="25"/>
    </row>
    <row r="24" spans="1:7" ht="43.5" customHeight="1">
      <c r="A24" s="21" t="s">
        <v>39</v>
      </c>
      <c r="B24" s="23" t="s">
        <v>20</v>
      </c>
      <c r="C24" s="38"/>
      <c r="D24" s="39"/>
      <c r="E24" s="25"/>
      <c r="F24" s="25"/>
      <c r="G24" s="25"/>
    </row>
    <row r="25" spans="1:7" ht="55.5" customHeight="1">
      <c r="A25" s="21" t="s">
        <v>40</v>
      </c>
      <c r="B25" s="26" t="s">
        <v>22</v>
      </c>
      <c r="C25" s="38"/>
      <c r="D25" s="39"/>
      <c r="E25" s="25"/>
      <c r="F25" s="25"/>
      <c r="G25" s="25"/>
    </row>
    <row r="26" spans="1:7" ht="12.75">
      <c r="A26" s="37" t="s">
        <v>41</v>
      </c>
      <c r="B26" s="26" t="s">
        <v>24</v>
      </c>
      <c r="C26" s="38"/>
      <c r="D26" s="39"/>
      <c r="E26" s="25"/>
      <c r="F26" s="25"/>
      <c r="G26" s="25"/>
    </row>
    <row r="27" spans="1:7" ht="12.75">
      <c r="A27" s="37" t="s">
        <v>42</v>
      </c>
      <c r="B27" s="21" t="s">
        <v>43</v>
      </c>
      <c r="C27" s="40"/>
      <c r="D27" s="39"/>
      <c r="E27" s="25"/>
      <c r="F27" s="25"/>
      <c r="G27" s="25"/>
    </row>
    <row r="28" spans="1:7" ht="12.75">
      <c r="A28" s="37" t="s">
        <v>44</v>
      </c>
      <c r="B28" s="21" t="s">
        <v>45</v>
      </c>
      <c r="C28" s="40"/>
      <c r="D28" s="39"/>
      <c r="E28" s="25"/>
      <c r="F28" s="25"/>
      <c r="G28" s="25"/>
    </row>
    <row r="29" spans="1:7" ht="12.75">
      <c r="A29" s="37" t="s">
        <v>46</v>
      </c>
      <c r="B29" s="21" t="s">
        <v>32</v>
      </c>
      <c r="C29" s="40"/>
      <c r="D29" s="39"/>
      <c r="E29" s="25"/>
      <c r="F29" s="25"/>
      <c r="G29" s="25"/>
    </row>
    <row r="30" spans="1:7" ht="12.75">
      <c r="A30" s="22" t="s">
        <v>47</v>
      </c>
      <c r="B30" s="26" t="s">
        <v>34</v>
      </c>
      <c r="C30" s="40"/>
      <c r="D30" s="39"/>
      <c r="E30" s="41"/>
      <c r="F30" s="41"/>
      <c r="G30" s="41"/>
    </row>
    <row r="31" spans="1:7" ht="12.75">
      <c r="A31" s="42" t="s">
        <v>48</v>
      </c>
      <c r="B31" s="29" t="s">
        <v>49</v>
      </c>
      <c r="C31" s="30">
        <v>111.274</v>
      </c>
      <c r="D31" s="43">
        <f>C31</f>
        <v>111.274</v>
      </c>
      <c r="E31" s="41"/>
      <c r="F31" s="41"/>
      <c r="G31" s="41"/>
    </row>
    <row r="32" spans="1:7" ht="12.75">
      <c r="A32" s="42" t="s">
        <v>50</v>
      </c>
      <c r="B32" s="29" t="s">
        <v>51</v>
      </c>
      <c r="C32" s="30">
        <v>154.899</v>
      </c>
      <c r="D32" s="43">
        <f>C32</f>
        <v>154.899</v>
      </c>
      <c r="E32" s="41"/>
      <c r="F32" s="41"/>
      <c r="G32" s="41"/>
    </row>
    <row r="33" spans="1:7" ht="12.75">
      <c r="A33" s="42" t="s">
        <v>52</v>
      </c>
      <c r="B33" s="29" t="s">
        <v>53</v>
      </c>
      <c r="C33" s="30">
        <v>135</v>
      </c>
      <c r="D33" s="43">
        <f>C33</f>
        <v>135</v>
      </c>
      <c r="E33" s="41"/>
      <c r="F33" s="41"/>
      <c r="G33" s="41"/>
    </row>
    <row r="34" spans="1:7" ht="12.75">
      <c r="A34" s="42" t="s">
        <v>54</v>
      </c>
      <c r="B34" s="44" t="s">
        <v>55</v>
      </c>
      <c r="C34" s="30">
        <v>205.106</v>
      </c>
      <c r="D34" s="43">
        <f>C34</f>
        <v>205.106</v>
      </c>
      <c r="E34" s="41"/>
      <c r="F34" s="41"/>
      <c r="G34" s="41"/>
    </row>
    <row r="35" spans="1:7" ht="12.75">
      <c r="A35" s="42" t="s">
        <v>56</v>
      </c>
      <c r="B35" s="29" t="s">
        <v>57</v>
      </c>
      <c r="C35" s="30">
        <v>433.333</v>
      </c>
      <c r="D35" s="43">
        <f>C35</f>
        <v>433.333</v>
      </c>
      <c r="E35" s="41"/>
      <c r="F35" s="41"/>
      <c r="G35" s="41"/>
    </row>
    <row r="36" spans="1:7" ht="12.75">
      <c r="A36" s="42" t="s">
        <v>58</v>
      </c>
      <c r="B36" s="29" t="s">
        <v>59</v>
      </c>
      <c r="C36" s="30">
        <v>441.167</v>
      </c>
      <c r="D36" s="43">
        <f>C36</f>
        <v>441.167</v>
      </c>
      <c r="E36" s="41"/>
      <c r="F36" s="41"/>
      <c r="G36" s="41"/>
    </row>
    <row r="37" spans="1:7" ht="12.75">
      <c r="A37" s="45"/>
      <c r="B37" s="36" t="s">
        <v>60</v>
      </c>
      <c r="C37" s="46">
        <f>SUM(C23:C36)</f>
        <v>1480.779</v>
      </c>
      <c r="D37" s="46">
        <f>SUM(D23:D36)</f>
        <v>1480.779</v>
      </c>
      <c r="E37" s="46">
        <f>SUM(E23:E36)</f>
        <v>0</v>
      </c>
      <c r="F37" s="27">
        <f>SUM(F24:F30)</f>
        <v>0</v>
      </c>
      <c r="G37" s="27">
        <f>SUM(G24:G30)</f>
        <v>0</v>
      </c>
    </row>
    <row r="38" spans="1:7" ht="12.75">
      <c r="A38" s="47"/>
      <c r="B38" s="36" t="s">
        <v>61</v>
      </c>
      <c r="C38" s="48">
        <f>C37+C21</f>
        <v>6771.74</v>
      </c>
      <c r="D38" s="48">
        <f>D37+D21</f>
        <v>4769.6</v>
      </c>
      <c r="E38" s="34">
        <f>E37+E21</f>
        <v>2002.14</v>
      </c>
      <c r="F38" s="34">
        <f>F37+F21</f>
        <v>0</v>
      </c>
      <c r="G38" s="34">
        <f>G37+G21</f>
        <v>0</v>
      </c>
    </row>
    <row r="39" spans="1:7" ht="12.75">
      <c r="A39" s="15" t="s">
        <v>62</v>
      </c>
      <c r="B39" s="17" t="s">
        <v>63</v>
      </c>
      <c r="C39" s="17"/>
      <c r="D39" s="17"/>
      <c r="E39" s="17"/>
      <c r="F39" s="17"/>
      <c r="G39" s="17"/>
    </row>
    <row r="40" spans="1:7" ht="12.75" customHeight="1">
      <c r="A40" s="20" t="s">
        <v>64</v>
      </c>
      <c r="B40" s="26" t="s">
        <v>65</v>
      </c>
      <c r="C40" s="26"/>
      <c r="D40" s="26"/>
      <c r="E40" s="26"/>
      <c r="F40" s="26"/>
      <c r="G40" s="26"/>
    </row>
    <row r="41" spans="1:7" s="52" customFormat="1" ht="12.75">
      <c r="A41" s="49" t="s">
        <v>66</v>
      </c>
      <c r="B41" s="23" t="s">
        <v>67</v>
      </c>
      <c r="C41" s="50"/>
      <c r="D41" s="51"/>
      <c r="E41" s="25"/>
      <c r="F41" s="25"/>
      <c r="G41" s="25"/>
    </row>
    <row r="42" spans="1:7" s="52" customFormat="1" ht="12.75">
      <c r="A42" s="22" t="s">
        <v>68</v>
      </c>
      <c r="B42" s="23" t="s">
        <v>20</v>
      </c>
      <c r="C42" s="50"/>
      <c r="D42" s="51"/>
      <c r="E42" s="25"/>
      <c r="F42" s="25"/>
      <c r="G42" s="25"/>
    </row>
    <row r="43" spans="1:7" s="52" customFormat="1" ht="12.75">
      <c r="A43" s="22" t="s">
        <v>69</v>
      </c>
      <c r="B43" s="26" t="s">
        <v>32</v>
      </c>
      <c r="C43" s="50"/>
      <c r="D43" s="51"/>
      <c r="E43" s="25"/>
      <c r="F43" s="25"/>
      <c r="G43" s="25"/>
    </row>
    <row r="44" spans="1:7" ht="12.75">
      <c r="A44" s="22" t="s">
        <v>70</v>
      </c>
      <c r="B44" s="26" t="s">
        <v>34</v>
      </c>
      <c r="C44" s="50"/>
      <c r="D44" s="51"/>
      <c r="E44" s="41"/>
      <c r="F44" s="41"/>
      <c r="G44" s="41"/>
    </row>
    <row r="45" spans="1:7" ht="12.75">
      <c r="A45" s="22" t="s">
        <v>71</v>
      </c>
      <c r="B45" s="29" t="s">
        <v>72</v>
      </c>
      <c r="C45" s="31">
        <v>1098.348</v>
      </c>
      <c r="D45" s="31">
        <f>C45</f>
        <v>1098.348</v>
      </c>
      <c r="E45" s="32"/>
      <c r="F45" s="41"/>
      <c r="G45" s="41"/>
    </row>
    <row r="46" spans="1:7" ht="12.75">
      <c r="A46" s="22" t="s">
        <v>73</v>
      </c>
      <c r="B46" s="29" t="s">
        <v>74</v>
      </c>
      <c r="C46" s="32">
        <v>1293.75</v>
      </c>
      <c r="D46" s="32">
        <f>C46-E46</f>
        <v>84.11999999999989</v>
      </c>
      <c r="E46" s="32">
        <v>1209.63</v>
      </c>
      <c r="F46" s="41"/>
      <c r="G46" s="41"/>
    </row>
    <row r="47" spans="1:7" ht="12.75">
      <c r="A47" s="15"/>
      <c r="B47" s="36" t="s">
        <v>75</v>
      </c>
      <c r="C47" s="53">
        <f>SUM(C45:C46)</f>
        <v>2392.098</v>
      </c>
      <c r="D47" s="53">
        <f>SUM(D45:D46)</f>
        <v>1182.4679999999998</v>
      </c>
      <c r="E47" s="53">
        <f>SUM(E45:E46)</f>
        <v>1209.63</v>
      </c>
      <c r="F47" s="27">
        <v>0</v>
      </c>
      <c r="G47" s="27">
        <v>0</v>
      </c>
    </row>
    <row r="48" spans="1:7" ht="12.75">
      <c r="A48" s="20" t="s">
        <v>76</v>
      </c>
      <c r="B48" s="41" t="s">
        <v>77</v>
      </c>
      <c r="C48" s="41"/>
      <c r="D48" s="41"/>
      <c r="E48" s="41"/>
      <c r="F48" s="41"/>
      <c r="G48" s="41"/>
    </row>
    <row r="49" spans="1:7" ht="12.75">
      <c r="A49" s="54" t="s">
        <v>78</v>
      </c>
      <c r="B49" s="23" t="s">
        <v>67</v>
      </c>
      <c r="C49" s="55"/>
      <c r="D49" s="55"/>
      <c r="E49" s="25"/>
      <c r="F49" s="25"/>
      <c r="G49" s="25"/>
    </row>
    <row r="50" spans="1:7" ht="12.75">
      <c r="A50" s="37" t="s">
        <v>79</v>
      </c>
      <c r="B50" s="23" t="s">
        <v>20</v>
      </c>
      <c r="C50" s="25"/>
      <c r="D50" s="25"/>
      <c r="E50" s="25"/>
      <c r="F50" s="25"/>
      <c r="G50" s="25"/>
    </row>
    <row r="51" spans="1:7" ht="12.75">
      <c r="A51" s="37" t="s">
        <v>80</v>
      </c>
      <c r="B51" s="21" t="s">
        <v>43</v>
      </c>
      <c r="C51" s="25"/>
      <c r="D51" s="25"/>
      <c r="E51" s="25"/>
      <c r="F51" s="25"/>
      <c r="G51" s="25"/>
    </row>
    <row r="52" spans="1:7" ht="12.75">
      <c r="A52" s="37" t="s">
        <v>81</v>
      </c>
      <c r="B52" s="21" t="s">
        <v>45</v>
      </c>
      <c r="C52" s="25"/>
      <c r="D52" s="25"/>
      <c r="E52" s="25"/>
      <c r="F52" s="25"/>
      <c r="G52" s="25"/>
    </row>
    <row r="53" spans="1:7" ht="12.75">
      <c r="A53" s="37" t="s">
        <v>82</v>
      </c>
      <c r="B53" s="26" t="s">
        <v>32</v>
      </c>
      <c r="C53" s="23"/>
      <c r="D53" s="25"/>
      <c r="E53" s="25"/>
      <c r="F53" s="25"/>
      <c r="G53" s="25"/>
    </row>
    <row r="54" spans="1:7" ht="12.75">
      <c r="A54" s="56" t="s">
        <v>83</v>
      </c>
      <c r="B54" s="29" t="s">
        <v>84</v>
      </c>
      <c r="C54" s="30">
        <v>290.714</v>
      </c>
      <c r="D54" s="30">
        <f>C54</f>
        <v>290.714</v>
      </c>
      <c r="E54" s="25"/>
      <c r="F54" s="25"/>
      <c r="G54" s="25"/>
    </row>
    <row r="55" spans="1:7" ht="12.75">
      <c r="A55" s="56" t="s">
        <v>85</v>
      </c>
      <c r="B55" s="57" t="s">
        <v>86</v>
      </c>
      <c r="C55" s="30">
        <v>410.24</v>
      </c>
      <c r="D55" s="30">
        <f>C55</f>
        <v>410.24</v>
      </c>
      <c r="E55" s="25"/>
      <c r="F55" s="25"/>
      <c r="G55" s="25"/>
    </row>
    <row r="56" spans="1:7" ht="12.75">
      <c r="A56" s="56" t="s">
        <v>87</v>
      </c>
      <c r="B56" s="58" t="s">
        <v>88</v>
      </c>
      <c r="C56" s="30">
        <v>315.458</v>
      </c>
      <c r="D56" s="30">
        <f>C56</f>
        <v>315.458</v>
      </c>
      <c r="E56" s="25"/>
      <c r="F56" s="25"/>
      <c r="G56" s="25"/>
    </row>
    <row r="57" spans="1:7" ht="12.75">
      <c r="A57" s="22" t="s">
        <v>89</v>
      </c>
      <c r="B57" s="26" t="s">
        <v>34</v>
      </c>
      <c r="C57" s="59"/>
      <c r="D57" s="60"/>
      <c r="E57" s="61"/>
      <c r="F57" s="41"/>
      <c r="G57" s="41"/>
    </row>
    <row r="58" spans="1:7" ht="12.75">
      <c r="A58" s="56" t="s">
        <v>90</v>
      </c>
      <c r="B58" s="29" t="s">
        <v>91</v>
      </c>
      <c r="C58" s="30">
        <v>392.167</v>
      </c>
      <c r="D58" s="30">
        <f>C58</f>
        <v>392.167</v>
      </c>
      <c r="E58" s="61"/>
      <c r="F58" s="41"/>
      <c r="G58" s="41"/>
    </row>
    <row r="59" spans="1:7" ht="12.75">
      <c r="A59" s="56" t="s">
        <v>92</v>
      </c>
      <c r="B59" s="62" t="s">
        <v>93</v>
      </c>
      <c r="C59" s="30">
        <v>42</v>
      </c>
      <c r="D59" s="30">
        <f>C59</f>
        <v>42</v>
      </c>
      <c r="E59" s="61"/>
      <c r="F59" s="41"/>
      <c r="G59" s="41"/>
    </row>
    <row r="60" spans="1:7" ht="12.75">
      <c r="A60" s="56" t="s">
        <v>94</v>
      </c>
      <c r="B60" s="58" t="s">
        <v>95</v>
      </c>
      <c r="C60" s="30">
        <v>303.667</v>
      </c>
      <c r="D60" s="30">
        <f>C60</f>
        <v>303.667</v>
      </c>
      <c r="E60" s="61"/>
      <c r="F60" s="41"/>
      <c r="G60" s="41"/>
    </row>
    <row r="61" spans="1:7" ht="12.75">
      <c r="A61" s="56" t="s">
        <v>96</v>
      </c>
      <c r="B61" s="58" t="s">
        <v>97</v>
      </c>
      <c r="C61" s="30">
        <v>8.5</v>
      </c>
      <c r="D61" s="30">
        <f>C61</f>
        <v>8.5</v>
      </c>
      <c r="E61" s="61"/>
      <c r="F61" s="41"/>
      <c r="G61" s="41"/>
    </row>
    <row r="62" spans="1:7" ht="12.75">
      <c r="A62" s="56" t="s">
        <v>98</v>
      </c>
      <c r="B62" s="63" t="s">
        <v>99</v>
      </c>
      <c r="C62" s="30">
        <v>750</v>
      </c>
      <c r="D62" s="30">
        <f>C62</f>
        <v>750</v>
      </c>
      <c r="E62" s="61"/>
      <c r="F62" s="41"/>
      <c r="G62" s="41"/>
    </row>
    <row r="63" spans="1:7" ht="12.75">
      <c r="A63" s="56" t="s">
        <v>100</v>
      </c>
      <c r="B63" s="29" t="s">
        <v>101</v>
      </c>
      <c r="C63" s="30">
        <v>123.167</v>
      </c>
      <c r="D63" s="30">
        <f>C63</f>
        <v>123.167</v>
      </c>
      <c r="E63" s="61"/>
      <c r="F63" s="41"/>
      <c r="G63" s="41"/>
    </row>
    <row r="64" spans="1:7" ht="12.75">
      <c r="A64" s="15"/>
      <c r="B64" s="64" t="s">
        <v>102</v>
      </c>
      <c r="C64" s="27">
        <f>SUM(C49:C63)</f>
        <v>2635.913</v>
      </c>
      <c r="D64" s="27">
        <f>SUM(D49:D63)</f>
        <v>2635.913</v>
      </c>
      <c r="E64" s="27">
        <f>SUM(E49:E63)</f>
        <v>0</v>
      </c>
      <c r="F64" s="27">
        <f>SUM(F49:F57)</f>
        <v>0</v>
      </c>
      <c r="G64" s="27">
        <f>SUM(G49:G57)</f>
        <v>0</v>
      </c>
    </row>
    <row r="65" spans="1:7" ht="12.75">
      <c r="A65" s="47"/>
      <c r="B65" s="64" t="s">
        <v>103</v>
      </c>
      <c r="C65" s="34">
        <f>C64+C47</f>
        <v>5028.011</v>
      </c>
      <c r="D65" s="34">
        <f>D64+D47</f>
        <v>3818.381</v>
      </c>
      <c r="E65" s="34">
        <f>E64+E47</f>
        <v>1209.63</v>
      </c>
      <c r="F65" s="34">
        <f>F64+F47</f>
        <v>0</v>
      </c>
      <c r="G65" s="34">
        <f>G64+G47</f>
        <v>0</v>
      </c>
    </row>
    <row r="66" spans="1:7" ht="12.75">
      <c r="A66" s="47"/>
      <c r="B66" s="64" t="s">
        <v>104</v>
      </c>
      <c r="C66" s="48">
        <f>C65+C38</f>
        <v>11799.751</v>
      </c>
      <c r="D66" s="48">
        <f>D65+D38</f>
        <v>8587.981</v>
      </c>
      <c r="E66" s="34">
        <f>E65+E38</f>
        <v>3211.7700000000004</v>
      </c>
      <c r="F66" s="34">
        <f>F65+F38</f>
        <v>0</v>
      </c>
      <c r="G66" s="34">
        <f>G65+G38</f>
        <v>0</v>
      </c>
    </row>
    <row r="67" spans="1:7" ht="12.75">
      <c r="A67" s="65" t="s">
        <v>105</v>
      </c>
      <c r="B67" s="65"/>
      <c r="C67" s="65"/>
      <c r="D67" s="65"/>
      <c r="E67" s="65"/>
      <c r="F67" s="65"/>
      <c r="G67" s="65"/>
    </row>
    <row r="68" spans="1:7" ht="12.75">
      <c r="A68" s="65"/>
      <c r="B68" s="65"/>
      <c r="C68" s="65"/>
      <c r="D68" s="65"/>
      <c r="E68" s="65"/>
      <c r="F68" s="65"/>
      <c r="G68" s="65"/>
    </row>
    <row r="69" spans="1:7" ht="12.75">
      <c r="A69" s="65"/>
      <c r="B69" s="65"/>
      <c r="C69" s="65"/>
      <c r="D69" s="65"/>
      <c r="E69" s="65"/>
      <c r="F69" s="65"/>
      <c r="G69" s="65"/>
    </row>
    <row r="70" spans="1:7" ht="12.75">
      <c r="A70" s="66" t="s">
        <v>106</v>
      </c>
      <c r="B70" s="67"/>
      <c r="C70" s="68" t="s">
        <v>107</v>
      </c>
      <c r="D70" s="69"/>
      <c r="E70" s="70" t="s">
        <v>108</v>
      </c>
      <c r="F70" s="70"/>
      <c r="G70" s="69"/>
    </row>
    <row r="71" spans="1:7" ht="12.75">
      <c r="A71" s="70" t="s">
        <v>109</v>
      </c>
      <c r="B71" s="70"/>
      <c r="C71" s="70"/>
      <c r="D71" s="70"/>
      <c r="G71" s="71"/>
    </row>
    <row r="72" spans="1:7" ht="12.75" customHeight="1">
      <c r="A72" s="72" t="s">
        <v>110</v>
      </c>
      <c r="B72" s="72"/>
      <c r="C72" s="72"/>
      <c r="D72" s="72"/>
      <c r="E72" s="72"/>
      <c r="F72" s="72"/>
      <c r="G72" s="72"/>
    </row>
    <row r="73" spans="2:6" ht="12.75">
      <c r="B73" s="4"/>
      <c r="C73" s="2" t="s">
        <v>107</v>
      </c>
      <c r="D73" s="2"/>
      <c r="E73" s="73" t="s">
        <v>111</v>
      </c>
      <c r="F73" s="73"/>
    </row>
    <row r="75" spans="1:7" ht="12.75" customHeight="1">
      <c r="A75" s="74" t="s">
        <v>112</v>
      </c>
      <c r="B75" s="74"/>
      <c r="C75" s="74"/>
      <c r="D75" s="74"/>
      <c r="E75" s="74"/>
      <c r="F75" s="74"/>
      <c r="G75" s="74"/>
    </row>
    <row r="76" spans="1:7" ht="12.75">
      <c r="A76" s="70" t="s">
        <v>113</v>
      </c>
      <c r="B76" s="70"/>
      <c r="C76" s="75" t="s">
        <v>107</v>
      </c>
      <c r="D76" s="75"/>
      <c r="E76" s="76" t="s">
        <v>108</v>
      </c>
      <c r="F76" s="76"/>
      <c r="G76" s="76"/>
    </row>
  </sheetData>
  <sheetProtection selectLockedCells="1" selectUnlockedCells="1"/>
  <mergeCells count="29">
    <mergeCell ref="F1:G1"/>
    <mergeCell ref="A2:G2"/>
    <mergeCell ref="A3:G3"/>
    <mergeCell ref="A4:G4"/>
    <mergeCell ref="A5:A8"/>
    <mergeCell ref="B5:B8"/>
    <mergeCell ref="C5:G5"/>
    <mergeCell ref="C6:C8"/>
    <mergeCell ref="D6:G6"/>
    <mergeCell ref="D7:D8"/>
    <mergeCell ref="E7:E8"/>
    <mergeCell ref="F7:F8"/>
    <mergeCell ref="G7:G8"/>
    <mergeCell ref="B10:G10"/>
    <mergeCell ref="B11:G11"/>
    <mergeCell ref="A21:B21"/>
    <mergeCell ref="B22:G22"/>
    <mergeCell ref="B39:G39"/>
    <mergeCell ref="B40:G40"/>
    <mergeCell ref="B48:G48"/>
    <mergeCell ref="A67:G69"/>
    <mergeCell ref="E70:F70"/>
    <mergeCell ref="A71:B71"/>
    <mergeCell ref="C71:D71"/>
    <mergeCell ref="A72:G72"/>
    <mergeCell ref="E73:F73"/>
    <mergeCell ref="A75:G75"/>
    <mergeCell ref="A76:B76"/>
    <mergeCell ref="E76:G76"/>
  </mergeCells>
  <printOptions/>
  <pageMargins left="0.7083333333333334" right="0.42986111111111114" top="0.5555555555555556" bottom="0.3465277777777777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</cp:lastModifiedBy>
  <cp:lastPrinted>2021-02-02T14:40:23Z</cp:lastPrinted>
  <dcterms:created xsi:type="dcterms:W3CDTF">2013-12-16T14:16:32Z</dcterms:created>
  <dcterms:modified xsi:type="dcterms:W3CDTF">2021-03-31T08:41:18Z</dcterms:modified>
  <cp:category/>
  <cp:version/>
  <cp:contentType/>
  <cp:contentStatus/>
  <cp:revision>49</cp:revision>
</cp:coreProperties>
</file>