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2K3-PUKH\Update\ПОЧТА\ОПР\НКРЕ\Инвестпрограмма 2024\Корегування новий тариф\Отработано\"/>
    </mc:Choice>
  </mc:AlternateContent>
  <xr:revisionPtr revIDLastSave="0" documentId="13_ncr:1_{07CB2BDF-7FBD-43D8-BC59-9C06BBFBDC85}" xr6:coauthVersionLast="36" xr6:coauthVersionMax="36" xr10:uidLastSave="{00000000-0000-0000-0000-000000000000}"/>
  <bookViews>
    <workbookView xWindow="0" yWindow="0" windowWidth="19200" windowHeight="6930" tabRatio="500" xr2:uid="{00000000-000D-0000-FFFF-FFFF00000000}"/>
  </bookViews>
  <sheets>
    <sheet name="5" sheetId="1" r:id="rId1"/>
  </sheets>
  <definedNames>
    <definedName name="Excel_BuiltIn_Print_Area_1">#REF!</definedName>
    <definedName name="Excel_BuiltIn_Print_Area_2">#REF!</definedName>
    <definedName name="Excel_BuiltIn_Print_Area_3">'5'!$A$3:$G$84</definedName>
    <definedName name="_xlnm.Print_Titles" localSheetId="0">'5'!$8:$11</definedName>
  </definedName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66" i="1" l="1"/>
  <c r="D67" i="1"/>
  <c r="D68" i="1"/>
  <c r="D69" i="1"/>
  <c r="D63" i="1"/>
  <c r="D62" i="1"/>
  <c r="D61" i="1"/>
  <c r="D60" i="1"/>
  <c r="D57" i="1"/>
  <c r="D56" i="1"/>
  <c r="D17" i="1"/>
  <c r="D18" i="1"/>
  <c r="D19" i="1"/>
  <c r="D20" i="1"/>
  <c r="D21" i="1"/>
  <c r="D22" i="1"/>
  <c r="D23" i="1"/>
  <c r="D25" i="1"/>
  <c r="D26" i="1"/>
  <c r="D30" i="1"/>
  <c r="D31" i="1"/>
  <c r="D32" i="1"/>
  <c r="D34" i="1"/>
  <c r="D37" i="1"/>
  <c r="D38" i="1"/>
  <c r="D39" i="1"/>
  <c r="D40" i="1"/>
  <c r="D41" i="1"/>
  <c r="D42" i="1"/>
  <c r="D43" i="1"/>
  <c r="D44" i="1"/>
  <c r="D16" i="1"/>
  <c r="G72" i="1"/>
  <c r="G73" i="1" s="1"/>
  <c r="F72" i="1"/>
  <c r="F73" i="1" s="1"/>
  <c r="E72" i="1"/>
  <c r="E73" i="1" s="1"/>
  <c r="D71" i="1"/>
  <c r="D70" i="1"/>
  <c r="D65" i="1"/>
  <c r="C64" i="1"/>
  <c r="D64" i="1" s="1"/>
  <c r="C59" i="1"/>
  <c r="D59" i="1" s="1"/>
  <c r="C55" i="1"/>
  <c r="D55" i="1" s="1"/>
  <c r="C51" i="1"/>
  <c r="D51" i="1" s="1"/>
  <c r="G45" i="1"/>
  <c r="G46" i="1" s="1"/>
  <c r="F45" i="1"/>
  <c r="F46" i="1" s="1"/>
  <c r="E45" i="1"/>
  <c r="E46" i="1" s="1"/>
  <c r="C45" i="1"/>
  <c r="C46" i="1" s="1"/>
  <c r="F74" i="1" l="1"/>
  <c r="D45" i="1"/>
  <c r="D46" i="1" s="1"/>
  <c r="G74" i="1"/>
  <c r="D72" i="1"/>
  <c r="D73" i="1" s="1"/>
  <c r="E74" i="1"/>
  <c r="C72" i="1"/>
  <c r="C73" i="1" s="1"/>
  <c r="C74" i="1" s="1"/>
  <c r="D74" i="1" l="1"/>
</calcChain>
</file>

<file path=xl/sharedStrings.xml><?xml version="1.0" encoding="utf-8"?>
<sst xmlns="http://schemas.openxmlformats.org/spreadsheetml/2006/main" count="150" uniqueCount="143">
  <si>
    <t xml:space="preserve"> </t>
  </si>
  <si>
    <t>Додаток 5</t>
  </si>
  <si>
    <t>до Інвестиційної програми КП “Чорноморськводоканал”</t>
  </si>
  <si>
    <t>погоджено Рішенням Виконкому ЧМР від_______ №_____</t>
  </si>
  <si>
    <t>План  витрат  за  джерелами  фінансування  на  виконання  інвестиційної  програми   для  врахування  у  структурі  тарифів  на  12  місяців (КОРИГУВАННЯ)</t>
  </si>
  <si>
    <t>КП “Чорноморськводоканал”</t>
  </si>
  <si>
    <t xml:space="preserve">(назва підприємства) </t>
  </si>
  <si>
    <t>№ з/п</t>
  </si>
  <si>
    <t xml:space="preserve">Найменування заходів </t>
  </si>
  <si>
    <t>Кошти, що враховуються у структурі тарифів за джерелами фінансування,  
тис. грн (без ПДВ)</t>
  </si>
  <si>
    <t xml:space="preserve">загальна сума </t>
  </si>
  <si>
    <t>з урахуванням:</t>
  </si>
  <si>
    <t>амортизаційні відрахування</t>
  </si>
  <si>
    <t>виробничі інвестиції з прибутку</t>
  </si>
  <si>
    <t xml:space="preserve"> сума позичкових коштів та відсотків за їх  використання, що підлягає поверненню у плановому періоді</t>
  </si>
  <si>
    <t xml:space="preserve">сума інших  залучених коштів, що підлягає поверненню у плановому періоді </t>
  </si>
  <si>
    <t>І</t>
  </si>
  <si>
    <t>Водопостачання</t>
  </si>
  <si>
    <t xml:space="preserve"> 1.1</t>
  </si>
  <si>
    <t xml:space="preserve">  1.2</t>
  </si>
  <si>
    <t xml:space="preserve"> Інші заходи  з урахуванням: </t>
  </si>
  <si>
    <t>1.2.1</t>
  </si>
  <si>
    <t xml:space="preserve">Заходи зі зниження питомих витрат, а також втрат ресурсів </t>
  </si>
  <si>
    <t>1.2.1.1</t>
  </si>
  <si>
    <t>Придбання матеріалів для обв'язки насосів на НС</t>
  </si>
  <si>
    <t>1.2.1.2</t>
  </si>
  <si>
    <t>Придбання насосів на НС</t>
  </si>
  <si>
    <t>1.2.1.3</t>
  </si>
  <si>
    <t>Виготовлення модульної водопровідної насосної станції для встановлення за адресою: Одеська область, с. Сухий Лиман, вул. Морська, 1Б</t>
  </si>
  <si>
    <t>1.2.1.4</t>
  </si>
  <si>
    <t>Реконструкція мереж водопроводу за адресою: Одеська область, Одеський район, м. Чорноморськ, вул. Паркова, 46-50</t>
  </si>
  <si>
    <t>1.2.1.5</t>
  </si>
  <si>
    <t>Встановлення системи блискавкозахисту на будівлі станції знезараження води діоксидом хлору КП "Чорноморськводоканал", розташованої за адресою: вул.Перемоги, 35-А, м.Чорноморськ Одеського району Одеської області</t>
  </si>
  <si>
    <t>1.2.1.6</t>
  </si>
  <si>
    <t>Встановлення системи блискавкозахисту будівель і споруд резервуару чистої води об'ємом 10000 м3, розташованих за адресою: Санжійська дорога, 3-Б, с. Молодіжне Одеського району Одеської області</t>
  </si>
  <si>
    <t>1.2.1.7</t>
  </si>
  <si>
    <t>Встановлення системи блискавкозахисту на адмінбудівлі КП "Чорноморськводоканал", розташованої за адресою: пр-ту Миру 41А, м.Чорноморськ, Одеського району, Одеської області</t>
  </si>
  <si>
    <t>1.2.1.8</t>
  </si>
  <si>
    <t>Встановлення системи блискавкозахисту на території КП "Чорноморськводоканал", розташованої за адресою: вул.Транспортна, 11, м.Чорноморськ, Одеського району, Одеської області (частково)</t>
  </si>
  <si>
    <t>1.2.2</t>
  </si>
  <si>
    <t>Заходи щодо забезпечення технологічного та/або комерційного обліку ресурсів</t>
  </si>
  <si>
    <t>1.2.2.1</t>
  </si>
  <si>
    <t>Придбання технологічних лічильників обліку води для заміни на ПНС м. Чорноморська</t>
  </si>
  <si>
    <t>1.2.2.2</t>
  </si>
  <si>
    <t>Вузол обліку за адресою: Одеська область, Одеський район, с. В.Дальник вул. Маяцька дорога, 21 (встановлення витратоміру + обладнання Інфокс)</t>
  </si>
  <si>
    <t>1.2.3</t>
  </si>
  <si>
    <t>Заходи щодо зменшення обсягу витрат води на технологічні потреби</t>
  </si>
  <si>
    <t>1.2.4</t>
  </si>
  <si>
    <t xml:space="preserve">Заходи щодо підвищення якості послуг з централізованого водопостачання </t>
  </si>
  <si>
    <t>1.2.5</t>
  </si>
  <si>
    <t>Заходи щодо провадження та розвитку інформаційних технологій</t>
  </si>
  <si>
    <t>1.2.5.1</t>
  </si>
  <si>
    <t>1.2.5.2</t>
  </si>
  <si>
    <t>1.2.5.3</t>
  </si>
  <si>
    <t>1.2.6</t>
  </si>
  <si>
    <t>Заходи щодо модернізації та закупівлі транспортних засобів спеціального та спеціалізованого призначення</t>
  </si>
  <si>
    <t>1.2.6.2</t>
  </si>
  <si>
    <t>Придбання екскаватора-навантажувача</t>
  </si>
  <si>
    <t>1.2.7</t>
  </si>
  <si>
    <t>Заходи щодо підвищення екологічної безпеки та охорони навколишнього середовища</t>
  </si>
  <si>
    <t>1.2.8</t>
  </si>
  <si>
    <t>Інші заходи</t>
  </si>
  <si>
    <t>1.2.8.3</t>
  </si>
  <si>
    <t>Геодезія + Сертифікати для введення об'єктів в експлуатацію</t>
  </si>
  <si>
    <t>1.2.8.4</t>
  </si>
  <si>
    <t>Експертиза раніше розроблених проєктів по водопостачанню</t>
  </si>
  <si>
    <t>1.2.8.5</t>
  </si>
  <si>
    <t>Придбання трициклу для обслуговування фонтанів</t>
  </si>
  <si>
    <t>1.2.8.6</t>
  </si>
  <si>
    <t>Придбання обладнання для майстерні</t>
  </si>
  <si>
    <t>1.2.8.9</t>
  </si>
  <si>
    <t>Реконструкція мереж водопроводу за адресою: Одеська область, Одеський район, м. Чорноморськ, смт Олександрівка, вул. Успішна (проєктні роботи)</t>
  </si>
  <si>
    <t>1.2.8.11</t>
  </si>
  <si>
    <t>Реконструкція водогону Ду 600 мм на рибпорт в с. Бурлача Балка Одеського району Одеської області на ділянці в районі с. Сухий Лиман довжиною 460 м (проєктні роботи)</t>
  </si>
  <si>
    <t>1.2.8.12</t>
  </si>
  <si>
    <t>Технічна інвентаризація об'єктів для введення їх в експлуатацію</t>
  </si>
  <si>
    <t>1.2.8.13</t>
  </si>
  <si>
    <t>Усього за пунктом 1.2</t>
  </si>
  <si>
    <t>Усього за розділом І</t>
  </si>
  <si>
    <t>ІІ</t>
  </si>
  <si>
    <t>Водовідведення</t>
  </si>
  <si>
    <t xml:space="preserve">  2.2</t>
  </si>
  <si>
    <t>Інші заходи з урахуванням:</t>
  </si>
  <si>
    <t xml:space="preserve"> 2.2.1</t>
  </si>
  <si>
    <t>Заходи зі зниження питомих витрат, а також втрат ресурсів</t>
  </si>
  <si>
    <t>2.2.2</t>
  </si>
  <si>
    <t>2.2.2.1</t>
  </si>
  <si>
    <t>Придбання лічильника для влаштування технологічного вузла обліку в камері № 1 на трубопроводі каналізаційних стоків КОС</t>
  </si>
  <si>
    <t>2.2.3</t>
  </si>
  <si>
    <t>2.2.4</t>
  </si>
  <si>
    <t>2.2.5</t>
  </si>
  <si>
    <t>2.2.5.1</t>
  </si>
  <si>
    <t>Ремонт шнекового дегідратору</t>
  </si>
  <si>
    <t>2.2.5.4</t>
  </si>
  <si>
    <t>Придбання занурювальних одноступінчатих насосів Rexa FIT-S03-123A/21T015-540/O "WILO" для заміни на КНС по вул.Пляжна, 37 в м.Чорноморську Одеського району Одеської області</t>
  </si>
  <si>
    <t>2.2.5.6</t>
  </si>
  <si>
    <t>Реконструкція ГКНС, що розташована за адресою: Одеська область, одеський район, м. Чорноморськ, вул. Паркова, 23</t>
  </si>
  <si>
    <t>2.2.6</t>
  </si>
  <si>
    <t>2.2.6.1</t>
  </si>
  <si>
    <t>2.2.6.2</t>
  </si>
  <si>
    <t>Геодезія + Сертифікати для введення об'єктів  в експлуатацію</t>
  </si>
  <si>
    <t>2.2.6.3</t>
  </si>
  <si>
    <t>2.2.6.4</t>
  </si>
  <si>
    <t>Придбання обладнання для лабораторії КОС</t>
  </si>
  <si>
    <t>2.2.6.5</t>
  </si>
  <si>
    <t>Придбання штоків для електроприводів</t>
  </si>
  <si>
    <t>2.2.6.7</t>
  </si>
  <si>
    <t>Підготовка та оформлення документації для отримання дозволу на спецводокористування  та розробка нормативів ГДС речовин із зворотними водами</t>
  </si>
  <si>
    <t>2.2.6.8</t>
  </si>
  <si>
    <t>2.2.6.9</t>
  </si>
  <si>
    <t>Розробка інвентаризації джерел викидів забруднюючих речовин в атмосферне повітря</t>
  </si>
  <si>
    <t>2.2.6.10</t>
  </si>
  <si>
    <t xml:space="preserve">Технічне обстеження залізобетонних конструкцій споруд КОС незавершеного будівництва 2 черги </t>
  </si>
  <si>
    <t>2.2.6.11</t>
  </si>
  <si>
    <t>2.2.6.12</t>
  </si>
  <si>
    <t>Експертиза раніше розроблених проєктів по водовідведенню</t>
  </si>
  <si>
    <t>Усього за пунктом 2.2</t>
  </si>
  <si>
    <t>Усього за розділом ІІ</t>
  </si>
  <si>
    <t>Усього за інвестиційною програмою</t>
  </si>
  <si>
    <r>
      <rPr>
        <sz val="12"/>
        <color rgb="FF000000"/>
        <rFont val="Times New Roman"/>
        <charset val="1"/>
      </rPr>
      <t xml:space="preserve">       </t>
    </r>
    <r>
      <rPr>
        <u/>
        <sz val="12"/>
        <color rgb="FF000000"/>
        <rFont val="Times New Roman"/>
        <charset val="1"/>
      </rPr>
      <t xml:space="preserve"> Директор</t>
    </r>
    <r>
      <rPr>
        <sz val="12"/>
        <color rgb="FF000000"/>
        <rFont val="Times New Roman"/>
        <charset val="1"/>
      </rPr>
      <t xml:space="preserve">                                                    __________________    </t>
    </r>
  </si>
  <si>
    <t>Євген ІГНАТОВСЬКИЙ</t>
  </si>
  <si>
    <t>(посадова особа ліцензіата)                                                                          (підпис)</t>
  </si>
  <si>
    <t>(Власне  ім’я,ПРІЗВИЩЕ)</t>
  </si>
  <si>
    <t xml:space="preserve">М. П. </t>
  </si>
  <si>
    <t xml:space="preserve">Фінансовий директор (головний бухгалтер)        ________________    </t>
  </si>
  <si>
    <t>Володимир  ЛЕВЧЕНКО</t>
  </si>
  <si>
    <t xml:space="preserve">                                                                                (підпис)</t>
  </si>
  <si>
    <r>
      <rPr>
        <sz val="10"/>
        <color rgb="FF000000"/>
        <rFont val="Times New Roman"/>
        <charset val="1"/>
      </rPr>
      <t>(Власне  ім</t>
    </r>
    <r>
      <rPr>
        <sz val="8"/>
        <color rgb="FF000000"/>
        <rFont val="Calibri"/>
        <charset val="1"/>
      </rPr>
      <t>’</t>
    </r>
    <r>
      <rPr>
        <sz val="8"/>
        <color rgb="FF000000"/>
        <rFont val="Times New Roman"/>
        <charset val="1"/>
      </rPr>
      <t>я,ПРІЗВИЩЕ)</t>
    </r>
  </si>
  <si>
    <r>
      <rPr>
        <sz val="12"/>
        <color rgb="FF000000"/>
        <rFont val="Times New Roman"/>
        <charset val="1"/>
      </rPr>
      <t xml:space="preserve">      </t>
    </r>
    <r>
      <rPr>
        <u/>
        <sz val="12"/>
        <color rgb="FF000000"/>
        <rFont val="Times New Roman"/>
        <charset val="1"/>
      </rPr>
      <t xml:space="preserve"> Начальник ВЗІ</t>
    </r>
    <r>
      <rPr>
        <sz val="12"/>
        <color rgb="FF000000"/>
        <rFont val="Times New Roman"/>
        <charset val="1"/>
      </rPr>
      <t xml:space="preserve">                                           __________________ </t>
    </r>
  </si>
  <si>
    <t>Тетяна СКИДАН</t>
  </si>
  <si>
    <t>(посада відповідального виконавця)                                                   (підпис)</t>
  </si>
  <si>
    <t>Підключення до локальної мережі диспетчеризації технологічних лічильників води та насосів на ПНС</t>
  </si>
  <si>
    <t>Придбання частотного перетворювача для каналізаційного насосу</t>
  </si>
  <si>
    <t>Технічний нагляд за будівництвом (реконструкція приміщення складу хлору під цех механічного зневоднення осаду на КОС)</t>
  </si>
  <si>
    <t>Технічне обстеження напірного каналізаційного колектору Dn 250 мм, що прокладений за адресою: Одеська область, Одеський район, м.Чорноморськ, від вул. Космонавтів, 59-г в с.Малодолинське до вул. Світла, 51 в смт. Олександрівка</t>
  </si>
  <si>
    <t>2.2.6.13</t>
  </si>
  <si>
    <t>2.2.6.14</t>
  </si>
  <si>
    <r>
      <t xml:space="preserve"> Будівництво, реконструкція та модернізація об</t>
    </r>
    <r>
      <rPr>
        <sz val="9"/>
        <color rgb="FF000000"/>
        <rFont val="Calibri"/>
        <family val="2"/>
        <charset val="204"/>
      </rPr>
      <t>’</t>
    </r>
    <r>
      <rPr>
        <sz val="9"/>
        <color rgb="FF000000"/>
        <rFont val="Times New Roman"/>
        <family val="1"/>
        <charset val="204"/>
      </rPr>
      <t>єктів водопостачання  з урахуванням:</t>
    </r>
  </si>
  <si>
    <r>
      <t xml:space="preserve">Монтаж технічних засобів телекомунікацій за адресою: Одеська область, Одеський район, м. Чорноморськ, проспект Миру, 41А </t>
    </r>
    <r>
      <rPr>
        <i/>
        <sz val="9"/>
        <rFont val="Times New Roman"/>
        <family val="1"/>
      </rPr>
      <t>(частково)</t>
    </r>
  </si>
  <si>
    <r>
      <t xml:space="preserve">Диспетчеризація та автоматизація ПНС в с. Молодіжне, смт. Олександрівка, с. Малодолинське </t>
    </r>
    <r>
      <rPr>
        <i/>
        <sz val="9"/>
        <rFont val="Times New Roman"/>
        <family val="1"/>
      </rPr>
      <t>(проектні та монтажні роботи)</t>
    </r>
  </si>
  <si>
    <r>
      <rPr>
        <sz val="9"/>
        <rFont val="Times New Roman"/>
        <family val="1"/>
        <charset val="204"/>
      </rPr>
      <t xml:space="preserve">Проектні роботи </t>
    </r>
    <r>
      <rPr>
        <sz val="9"/>
        <rFont val="Arial"/>
        <family val="1"/>
        <charset val="1"/>
      </rPr>
      <t>"</t>
    </r>
    <r>
      <rPr>
        <sz val="9"/>
        <rFont val="Times New Roman"/>
        <family val="1"/>
        <charset val="204"/>
      </rPr>
      <t>Будівництво кільцевого водопроводу Д300мм» за адресою: Одеська область, Одеський район, м. Чорноморськ, 13 мікрорайон</t>
    </r>
    <r>
      <rPr>
        <sz val="9"/>
        <rFont val="Arial"/>
        <family val="1"/>
        <charset val="1"/>
      </rPr>
      <t>і"</t>
    </r>
  </si>
  <si>
    <r>
      <t xml:space="preserve">Блискавкозахист КОС </t>
    </r>
    <r>
      <rPr>
        <i/>
        <sz val="9"/>
        <color rgb="FF000000"/>
        <rFont val="Times New Roman"/>
        <family val="1"/>
        <charset val="1"/>
      </rPr>
      <t>(проєктні роботи)</t>
    </r>
  </si>
  <si>
    <r>
      <t>Капітальний ремонт каналізаційного колектору Ду 800 мм за адресою: Одеська область, Одеський район, м. Чорноморськ, від вул. 1 Травня, 1П до вул. Паркової, 23</t>
    </r>
    <r>
      <rPr>
        <i/>
        <sz val="9"/>
        <color rgb="FF000000"/>
        <rFont val="Times New Roman"/>
        <family val="1"/>
        <charset val="1"/>
      </rPr>
      <t xml:space="preserve"> (3 черга)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</si>
</sst>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_-* #,##0.00&quot;р.&quot;_-;\-* #,##0.00&quot;р.&quot;_-;_-* \-??&quot;р.&quot;_-;_-@"/>
  </numFmts>
  <fonts count="20" x14ac:knownFonts="1"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9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u/>
      <sz val="12"/>
      <color rgb="FF000000"/>
      <name val="Times New Roman"/>
      <charset val="1"/>
    </font>
    <font>
      <b/>
      <sz val="9"/>
      <color rgb="FF000000"/>
      <name val="Times New Roman"/>
      <charset val="1"/>
    </font>
    <font>
      <sz val="10"/>
      <color rgb="FF000000"/>
      <name val="arial"/>
      <family val="2"/>
      <charset val="1"/>
    </font>
    <font>
      <sz val="12"/>
      <color rgb="FF000000"/>
      <name val="Times New Roman"/>
      <charset val="1"/>
    </font>
    <font>
      <u/>
      <sz val="12"/>
      <color rgb="FF000000"/>
      <name val="Times New Roman"/>
      <charset val="1"/>
    </font>
    <font>
      <sz val="8"/>
      <color rgb="FF000000"/>
      <name val="Calibri"/>
      <charset val="1"/>
    </font>
    <font>
      <sz val="8"/>
      <color rgb="FF000000"/>
      <name val="Times New Roman"/>
      <charset val="1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</font>
    <font>
      <sz val="9"/>
      <name val="Arial"/>
      <family val="1"/>
      <charset val="204"/>
    </font>
    <font>
      <sz val="9"/>
      <name val="Arial"/>
      <family val="1"/>
      <charset val="1"/>
    </font>
    <font>
      <sz val="9"/>
      <color rgb="FF000000"/>
      <name val="Arial"/>
      <family val="2"/>
      <charset val="204"/>
    </font>
    <font>
      <i/>
      <sz val="9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FE7F5"/>
        <bgColor rgb="FFE6E6FF"/>
      </patternFill>
    </fill>
    <fill>
      <patternFill patternType="solid">
        <fgColor rgb="FFE6E6FF"/>
        <bgColor rgb="FFCFE7F5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6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4" fillId="0" borderId="2" xfId="1" applyFont="1" applyFill="1" applyBorder="1" applyAlignment="1">
      <alignment vertical="top" wrapText="1"/>
    </xf>
    <xf numFmtId="0" fontId="14" fillId="0" borderId="2" xfId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2" fontId="12" fillId="0" borderId="1" xfId="0" applyNumberFormat="1" applyFont="1" applyBorder="1" applyAlignment="1">
      <alignment horizontal="right" vertical="top"/>
    </xf>
    <xf numFmtId="2" fontId="12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0" fontId="16" fillId="0" borderId="2" xfId="1" applyFont="1" applyFill="1" applyBorder="1" applyAlignment="1">
      <alignment vertical="top" wrapText="1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2" fontId="12" fillId="3" borderId="1" xfId="0" applyNumberFormat="1" applyFont="1" applyFill="1" applyBorder="1" applyAlignment="1"/>
    <xf numFmtId="0" fontId="12" fillId="3" borderId="1" xfId="0" applyFont="1" applyFill="1" applyBorder="1" applyAlignment="1"/>
    <xf numFmtId="0" fontId="12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/>
    <xf numFmtId="0" fontId="12" fillId="2" borderId="1" xfId="0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/>
    <xf numFmtId="2" fontId="12" fillId="0" borderId="1" xfId="0" applyNumberFormat="1" applyFont="1" applyBorder="1" applyAlignment="1">
      <alignment vertical="top" wrapText="1"/>
    </xf>
    <xf numFmtId="49" fontId="12" fillId="0" borderId="1" xfId="1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right" wrapText="1"/>
    </xf>
    <xf numFmtId="2" fontId="12" fillId="0" borderId="1" xfId="1" applyNumberFormat="1" applyFont="1" applyBorder="1" applyAlignment="1">
      <alignment vertical="top"/>
    </xf>
    <xf numFmtId="2" fontId="12" fillId="0" borderId="1" xfId="1" applyNumberFormat="1" applyFont="1" applyBorder="1" applyAlignment="1" applyProtection="1">
      <alignment vertical="top"/>
    </xf>
    <xf numFmtId="2" fontId="12" fillId="0" borderId="1" xfId="1" applyNumberFormat="1" applyFont="1" applyBorder="1" applyAlignment="1" applyProtection="1">
      <alignment horizontal="right" vertical="top"/>
    </xf>
    <xf numFmtId="2" fontId="12" fillId="0" borderId="1" xfId="1" applyNumberFormat="1" applyFont="1" applyBorder="1" applyAlignment="1">
      <alignment horizontal="right" vertical="top"/>
    </xf>
    <xf numFmtId="49" fontId="14" fillId="0" borderId="2" xfId="1" applyNumberFormat="1" applyFont="1" applyBorder="1" applyAlignment="1">
      <alignment horizontal="center" wrapText="1"/>
    </xf>
    <xf numFmtId="0" fontId="14" fillId="0" borderId="2" xfId="1" applyFont="1" applyFill="1" applyBorder="1" applyAlignment="1" applyProtection="1">
      <alignment vertical="top" wrapText="1"/>
    </xf>
    <xf numFmtId="0" fontId="14" fillId="0" borderId="2" xfId="1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wrapText="1"/>
    </xf>
    <xf numFmtId="2" fontId="11" fillId="4" borderId="1" xfId="0" applyNumberFormat="1" applyFont="1" applyFill="1" applyBorder="1" applyAlignment="1"/>
  </cellXfs>
  <cellStyles count="2">
    <cellStyle name="Excel Built-in Normal" xfId="1" xr:uid="{00000000-0005-0000-0000-000006000000}"/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topLeftCell="A63" zoomScaleNormal="100" workbookViewId="0">
      <selection activeCell="B27" sqref="B27:G27"/>
    </sheetView>
  </sheetViews>
  <sheetFormatPr defaultColWidth="14.453125" defaultRowHeight="12.5" outlineLevelRow="1" x14ac:dyDescent="0.25"/>
  <cols>
    <col min="1" max="1" width="9" customWidth="1"/>
    <col min="2" max="2" width="48.7265625" customWidth="1"/>
    <col min="3" max="4" width="12.7265625" customWidth="1"/>
    <col min="5" max="5" width="10" customWidth="1"/>
    <col min="6" max="6" width="16.08984375" customWidth="1"/>
    <col min="7" max="7" width="12.26953125" customWidth="1"/>
    <col min="8" max="9" width="21" customWidth="1"/>
    <col min="10" max="26" width="20" customWidth="1"/>
  </cols>
  <sheetData>
    <row r="1" spans="1:26" ht="13" outlineLevel="1" x14ac:dyDescent="0.3">
      <c r="A1" s="1" t="s">
        <v>0</v>
      </c>
      <c r="B1" s="2"/>
      <c r="C1" s="3"/>
      <c r="D1" s="17" t="s">
        <v>1</v>
      </c>
      <c r="E1" s="17"/>
      <c r="F1" s="17"/>
      <c r="G1" s="17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" outlineLevel="1" x14ac:dyDescent="0.3">
      <c r="A2" s="1"/>
      <c r="B2" s="2"/>
      <c r="C2" s="3"/>
      <c r="D2" s="17" t="s">
        <v>2</v>
      </c>
      <c r="E2" s="17"/>
      <c r="F2" s="17"/>
      <c r="G2" s="1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" outlineLevel="1" x14ac:dyDescent="0.3">
      <c r="A3" s="1"/>
      <c r="B3" s="2"/>
      <c r="C3" s="3"/>
      <c r="D3" s="17" t="s">
        <v>3</v>
      </c>
      <c r="E3" s="17"/>
      <c r="F3" s="17"/>
      <c r="G3" s="1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" outlineLevel="1" x14ac:dyDescent="0.3">
      <c r="A4" s="1"/>
      <c r="B4" s="2"/>
      <c r="C4" s="3"/>
      <c r="D4" s="5"/>
      <c r="E4" s="3"/>
      <c r="F4" s="6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outlineLevel="1" x14ac:dyDescent="0.3">
      <c r="A5" s="18" t="s">
        <v>4</v>
      </c>
      <c r="B5" s="18"/>
      <c r="C5" s="18"/>
      <c r="D5" s="18"/>
      <c r="E5" s="18"/>
      <c r="F5" s="18"/>
      <c r="G5" s="1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outlineLevel="1" x14ac:dyDescent="0.3">
      <c r="A6" s="19" t="s">
        <v>5</v>
      </c>
      <c r="B6" s="19"/>
      <c r="C6" s="19"/>
      <c r="D6" s="19"/>
      <c r="E6" s="19"/>
      <c r="F6" s="19"/>
      <c r="G6" s="1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" outlineLevel="1" x14ac:dyDescent="0.3">
      <c r="A7" s="20" t="s">
        <v>6</v>
      </c>
      <c r="B7" s="20"/>
      <c r="C7" s="20"/>
      <c r="D7" s="20"/>
      <c r="E7" s="20"/>
      <c r="F7" s="20"/>
      <c r="G7" s="20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4" customHeight="1" x14ac:dyDescent="0.3">
      <c r="A8" s="21" t="s">
        <v>7</v>
      </c>
      <c r="B8" s="21" t="s">
        <v>8</v>
      </c>
      <c r="C8" s="21" t="s">
        <v>9</v>
      </c>
      <c r="D8" s="21"/>
      <c r="E8" s="21"/>
      <c r="F8" s="21"/>
      <c r="G8" s="2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" x14ac:dyDescent="0.3">
      <c r="A9" s="21"/>
      <c r="B9" s="21"/>
      <c r="C9" s="22" t="s">
        <v>10</v>
      </c>
      <c r="D9" s="23" t="s">
        <v>11</v>
      </c>
      <c r="E9" s="23"/>
      <c r="F9" s="23"/>
      <c r="G9" s="2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80.5" x14ac:dyDescent="0.3">
      <c r="A10" s="21"/>
      <c r="B10" s="21"/>
      <c r="C10" s="21"/>
      <c r="D10" s="7" t="s">
        <v>12</v>
      </c>
      <c r="E10" s="7" t="s">
        <v>13</v>
      </c>
      <c r="F10" s="7" t="s">
        <v>14</v>
      </c>
      <c r="G10" s="7" t="s">
        <v>15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" x14ac:dyDescent="0.3">
      <c r="A11" s="32">
        <v>1</v>
      </c>
      <c r="B11" s="33">
        <v>2</v>
      </c>
      <c r="C11" s="34">
        <v>3</v>
      </c>
      <c r="D11" s="34">
        <v>4</v>
      </c>
      <c r="E11" s="34">
        <v>5</v>
      </c>
      <c r="F11" s="35">
        <v>6</v>
      </c>
      <c r="G11" s="35">
        <v>7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" x14ac:dyDescent="0.3">
      <c r="A12" s="32" t="s">
        <v>16</v>
      </c>
      <c r="B12" s="36" t="s">
        <v>17</v>
      </c>
      <c r="C12" s="36"/>
      <c r="D12" s="36"/>
      <c r="E12" s="36"/>
      <c r="F12" s="36"/>
      <c r="G12" s="3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" x14ac:dyDescent="0.3">
      <c r="A13" s="37" t="s">
        <v>18</v>
      </c>
      <c r="B13" s="38" t="s">
        <v>137</v>
      </c>
      <c r="C13" s="38"/>
      <c r="D13" s="38"/>
      <c r="E13" s="38"/>
      <c r="F13" s="38"/>
      <c r="G13" s="3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" x14ac:dyDescent="0.3">
      <c r="A14" s="37" t="s">
        <v>19</v>
      </c>
      <c r="B14" s="38" t="s">
        <v>20</v>
      </c>
      <c r="C14" s="38"/>
      <c r="D14" s="38"/>
      <c r="E14" s="38"/>
      <c r="F14" s="38"/>
      <c r="G14" s="3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" x14ac:dyDescent="0.3">
      <c r="A15" s="39" t="s">
        <v>21</v>
      </c>
      <c r="B15" s="40" t="s">
        <v>22</v>
      </c>
      <c r="C15" s="41"/>
      <c r="D15" s="41"/>
      <c r="E15" s="41"/>
      <c r="F15" s="41"/>
      <c r="G15" s="4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" x14ac:dyDescent="0.3">
      <c r="A16" s="42" t="s">
        <v>23</v>
      </c>
      <c r="B16" s="43" t="s">
        <v>24</v>
      </c>
      <c r="C16" s="44">
        <v>90.69</v>
      </c>
      <c r="D16" s="45">
        <f>C16</f>
        <v>90.69</v>
      </c>
      <c r="E16" s="41"/>
      <c r="F16" s="41"/>
      <c r="G16" s="4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" x14ac:dyDescent="0.3">
      <c r="A17" s="42" t="s">
        <v>25</v>
      </c>
      <c r="B17" s="43" t="s">
        <v>26</v>
      </c>
      <c r="C17" s="44">
        <v>1716.62</v>
      </c>
      <c r="D17" s="45">
        <f t="shared" ref="D17:D44" si="0">C17</f>
        <v>1716.62</v>
      </c>
      <c r="E17" s="41"/>
      <c r="F17" s="41"/>
      <c r="G17" s="41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4.5" x14ac:dyDescent="0.3">
      <c r="A18" s="42" t="s">
        <v>27</v>
      </c>
      <c r="B18" s="43" t="s">
        <v>28</v>
      </c>
      <c r="C18" s="44">
        <v>250.24</v>
      </c>
      <c r="D18" s="45">
        <f t="shared" si="0"/>
        <v>250.24</v>
      </c>
      <c r="E18" s="41"/>
      <c r="F18" s="41"/>
      <c r="G18" s="4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3" x14ac:dyDescent="0.3">
      <c r="A19" s="42" t="s">
        <v>29</v>
      </c>
      <c r="B19" s="43" t="s">
        <v>30</v>
      </c>
      <c r="C19" s="44">
        <v>13.68</v>
      </c>
      <c r="D19" s="45">
        <f t="shared" si="0"/>
        <v>13.68</v>
      </c>
      <c r="E19" s="41"/>
      <c r="F19" s="41"/>
      <c r="G19" s="4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6" x14ac:dyDescent="0.3">
      <c r="A20" s="42" t="s">
        <v>31</v>
      </c>
      <c r="B20" s="43" t="s">
        <v>32</v>
      </c>
      <c r="C20" s="44">
        <v>16.75</v>
      </c>
      <c r="D20" s="45">
        <f t="shared" si="0"/>
        <v>16.75</v>
      </c>
      <c r="E20" s="41"/>
      <c r="F20" s="41"/>
      <c r="G20" s="4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46" x14ac:dyDescent="0.3">
      <c r="A21" s="42" t="s">
        <v>33</v>
      </c>
      <c r="B21" s="43" t="s">
        <v>34</v>
      </c>
      <c r="C21" s="44">
        <v>19.38</v>
      </c>
      <c r="D21" s="45">
        <f t="shared" si="0"/>
        <v>19.38</v>
      </c>
      <c r="E21" s="41"/>
      <c r="F21" s="41"/>
      <c r="G21" s="4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4.5" x14ac:dyDescent="0.3">
      <c r="A22" s="42" t="s">
        <v>35</v>
      </c>
      <c r="B22" s="43" t="s">
        <v>36</v>
      </c>
      <c r="C22" s="44">
        <v>382.23</v>
      </c>
      <c r="D22" s="45">
        <f t="shared" si="0"/>
        <v>382.23</v>
      </c>
      <c r="E22" s="41"/>
      <c r="F22" s="41"/>
      <c r="G22" s="41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46" x14ac:dyDescent="0.3">
      <c r="A23" s="42" t="s">
        <v>37</v>
      </c>
      <c r="B23" s="43" t="s">
        <v>38</v>
      </c>
      <c r="C23" s="44">
        <v>125.31</v>
      </c>
      <c r="D23" s="45">
        <f t="shared" si="0"/>
        <v>125.31</v>
      </c>
      <c r="E23" s="41"/>
      <c r="F23" s="41"/>
      <c r="G23" s="41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3" x14ac:dyDescent="0.3">
      <c r="A24" s="46" t="s">
        <v>39</v>
      </c>
      <c r="B24" s="40" t="s">
        <v>40</v>
      </c>
      <c r="C24" s="44"/>
      <c r="D24" s="45"/>
      <c r="E24" s="41"/>
      <c r="F24" s="41"/>
      <c r="G24" s="4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3" x14ac:dyDescent="0.3">
      <c r="A25" s="47" t="s">
        <v>41</v>
      </c>
      <c r="B25" s="43" t="s">
        <v>42</v>
      </c>
      <c r="C25" s="44">
        <v>114.22</v>
      </c>
      <c r="D25" s="45">
        <f t="shared" si="0"/>
        <v>114.22</v>
      </c>
      <c r="E25" s="41"/>
      <c r="F25" s="41"/>
      <c r="G25" s="4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4.5" x14ac:dyDescent="0.3">
      <c r="A26" s="47" t="s">
        <v>43</v>
      </c>
      <c r="B26" s="43" t="s">
        <v>44</v>
      </c>
      <c r="C26" s="44">
        <v>37.5</v>
      </c>
      <c r="D26" s="45">
        <f t="shared" si="0"/>
        <v>37.5</v>
      </c>
      <c r="E26" s="41"/>
      <c r="F26" s="41"/>
      <c r="G26" s="4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3.5" customHeight="1" x14ac:dyDescent="0.3">
      <c r="A27" s="46" t="s">
        <v>45</v>
      </c>
      <c r="B27" s="48" t="s">
        <v>46</v>
      </c>
      <c r="C27" s="44"/>
      <c r="D27" s="45"/>
      <c r="E27" s="41"/>
      <c r="F27" s="41"/>
      <c r="G27" s="4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3.5" customHeight="1" x14ac:dyDescent="0.3">
      <c r="A28" s="39" t="s">
        <v>47</v>
      </c>
      <c r="B28" s="48" t="s">
        <v>48</v>
      </c>
      <c r="C28" s="44"/>
      <c r="D28" s="45"/>
      <c r="E28" s="41"/>
      <c r="F28" s="41"/>
      <c r="G28" s="41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" x14ac:dyDescent="0.3">
      <c r="A29" s="39" t="s">
        <v>49</v>
      </c>
      <c r="B29" s="40" t="s">
        <v>50</v>
      </c>
      <c r="C29" s="44"/>
      <c r="D29" s="45"/>
      <c r="E29" s="41"/>
      <c r="F29" s="41"/>
      <c r="G29" s="4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4.5" x14ac:dyDescent="0.3">
      <c r="A30" s="49" t="s">
        <v>51</v>
      </c>
      <c r="B30" s="50" t="s">
        <v>138</v>
      </c>
      <c r="C30" s="44">
        <v>639.44000000000005</v>
      </c>
      <c r="D30" s="45">
        <f t="shared" si="0"/>
        <v>639.44000000000005</v>
      </c>
      <c r="E30" s="45"/>
      <c r="F30" s="41"/>
      <c r="G30" s="41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5" x14ac:dyDescent="0.3">
      <c r="A31" s="49" t="s">
        <v>52</v>
      </c>
      <c r="B31" s="51" t="s">
        <v>139</v>
      </c>
      <c r="C31" s="44">
        <v>19.07</v>
      </c>
      <c r="D31" s="45">
        <f t="shared" si="0"/>
        <v>19.07</v>
      </c>
      <c r="E31" s="41"/>
      <c r="F31" s="41"/>
      <c r="G31" s="4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3" x14ac:dyDescent="0.3">
      <c r="A32" s="49" t="s">
        <v>53</v>
      </c>
      <c r="B32" s="50" t="s">
        <v>131</v>
      </c>
      <c r="C32" s="44">
        <v>51.17</v>
      </c>
      <c r="D32" s="45">
        <f t="shared" si="0"/>
        <v>51.17</v>
      </c>
      <c r="E32" s="41"/>
      <c r="F32" s="41"/>
      <c r="G32" s="41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3" x14ac:dyDescent="0.3">
      <c r="A33" s="39" t="s">
        <v>54</v>
      </c>
      <c r="B33" s="40" t="s">
        <v>55</v>
      </c>
      <c r="C33" s="44"/>
      <c r="D33" s="45"/>
      <c r="E33" s="41"/>
      <c r="F33" s="41"/>
      <c r="G33" s="4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" x14ac:dyDescent="0.3">
      <c r="A34" s="47" t="s">
        <v>56</v>
      </c>
      <c r="B34" s="52" t="s">
        <v>57</v>
      </c>
      <c r="C34" s="53">
        <v>7.08</v>
      </c>
      <c r="D34" s="45">
        <f t="shared" si="0"/>
        <v>7.08</v>
      </c>
      <c r="E34" s="41"/>
      <c r="F34" s="41"/>
      <c r="G34" s="41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3" x14ac:dyDescent="0.3">
      <c r="A35" s="39" t="s">
        <v>58</v>
      </c>
      <c r="B35" s="40" t="s">
        <v>59</v>
      </c>
      <c r="C35" s="54"/>
      <c r="D35" s="45"/>
      <c r="E35" s="41"/>
      <c r="F35" s="41"/>
      <c r="G35" s="41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" x14ac:dyDescent="0.3">
      <c r="A36" s="47" t="s">
        <v>60</v>
      </c>
      <c r="B36" s="48" t="s">
        <v>61</v>
      </c>
      <c r="C36" s="53"/>
      <c r="D36" s="45"/>
      <c r="E36" s="55"/>
      <c r="F36" s="55"/>
      <c r="G36" s="5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" x14ac:dyDescent="0.3">
      <c r="A37" s="47" t="s">
        <v>62</v>
      </c>
      <c r="B37" s="43" t="s">
        <v>63</v>
      </c>
      <c r="C37" s="53">
        <v>70</v>
      </c>
      <c r="D37" s="45">
        <f t="shared" si="0"/>
        <v>70</v>
      </c>
      <c r="E37" s="56"/>
      <c r="F37" s="55"/>
      <c r="G37" s="5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" x14ac:dyDescent="0.3">
      <c r="A38" s="47" t="s">
        <v>64</v>
      </c>
      <c r="B38" s="43" t="s">
        <v>65</v>
      </c>
      <c r="C38" s="45">
        <v>29.09</v>
      </c>
      <c r="D38" s="45">
        <f t="shared" si="0"/>
        <v>29.09</v>
      </c>
      <c r="E38" s="56"/>
      <c r="F38" s="55"/>
      <c r="G38" s="5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" x14ac:dyDescent="0.3">
      <c r="A39" s="47" t="s">
        <v>66</v>
      </c>
      <c r="B39" s="43" t="s">
        <v>67</v>
      </c>
      <c r="C39" s="53">
        <v>98.33</v>
      </c>
      <c r="D39" s="45">
        <f t="shared" si="0"/>
        <v>98.33</v>
      </c>
      <c r="E39" s="56"/>
      <c r="F39" s="55"/>
      <c r="G39" s="5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" x14ac:dyDescent="0.3">
      <c r="A40" s="47" t="s">
        <v>68</v>
      </c>
      <c r="B40" s="43" t="s">
        <v>69</v>
      </c>
      <c r="C40" s="53">
        <v>210.45</v>
      </c>
      <c r="D40" s="45">
        <f t="shared" si="0"/>
        <v>210.45</v>
      </c>
      <c r="E40" s="56"/>
      <c r="F40" s="55"/>
      <c r="G40" s="5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.5" x14ac:dyDescent="0.3">
      <c r="A41" s="47" t="s">
        <v>70</v>
      </c>
      <c r="B41" s="43" t="s">
        <v>71</v>
      </c>
      <c r="C41" s="53">
        <v>251.92</v>
      </c>
      <c r="D41" s="45">
        <f t="shared" si="0"/>
        <v>251.92</v>
      </c>
      <c r="E41" s="56"/>
      <c r="F41" s="55"/>
      <c r="G41" s="55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4.5" x14ac:dyDescent="0.3">
      <c r="A42" s="47" t="s">
        <v>72</v>
      </c>
      <c r="B42" s="43" t="s">
        <v>73</v>
      </c>
      <c r="C42" s="53">
        <v>211.1</v>
      </c>
      <c r="D42" s="45">
        <f t="shared" si="0"/>
        <v>211.1</v>
      </c>
      <c r="E42" s="56"/>
      <c r="F42" s="55"/>
      <c r="G42" s="55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" x14ac:dyDescent="0.3">
      <c r="A43" s="47" t="s">
        <v>74</v>
      </c>
      <c r="B43" s="43" t="s">
        <v>75</v>
      </c>
      <c r="C43" s="53">
        <v>26.18</v>
      </c>
      <c r="D43" s="45">
        <f t="shared" si="0"/>
        <v>26.18</v>
      </c>
      <c r="E43" s="57"/>
      <c r="F43" s="55"/>
      <c r="G43" s="5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4.5" x14ac:dyDescent="0.3">
      <c r="A44" s="47" t="s">
        <v>76</v>
      </c>
      <c r="B44" s="58" t="s">
        <v>140</v>
      </c>
      <c r="C44" s="53">
        <v>329.89</v>
      </c>
      <c r="D44" s="45">
        <f t="shared" si="0"/>
        <v>329.89</v>
      </c>
      <c r="E44" s="57"/>
      <c r="F44" s="55"/>
      <c r="G44" s="55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" x14ac:dyDescent="0.3">
      <c r="A45" s="59"/>
      <c r="B45" s="60" t="s">
        <v>77</v>
      </c>
      <c r="C45" s="61">
        <f>SUM(C16:C44)</f>
        <v>4710.3400000000011</v>
      </c>
      <c r="D45" s="61">
        <f>SUM(D16:D44)</f>
        <v>4710.3400000000011</v>
      </c>
      <c r="E45" s="61">
        <f>SUM(E15:E44)</f>
        <v>0</v>
      </c>
      <c r="F45" s="62">
        <f>SUM(F24:F36)</f>
        <v>0</v>
      </c>
      <c r="G45" s="62">
        <f>SUM(G24:G36)</f>
        <v>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" x14ac:dyDescent="0.3">
      <c r="A46" s="63"/>
      <c r="B46" s="35" t="s">
        <v>78</v>
      </c>
      <c r="C46" s="64">
        <f>C45</f>
        <v>4710.3400000000011</v>
      </c>
      <c r="D46" s="64">
        <f>D45</f>
        <v>4710.3400000000011</v>
      </c>
      <c r="E46" s="64">
        <f>E45</f>
        <v>0</v>
      </c>
      <c r="F46" s="64">
        <f>F45</f>
        <v>0</v>
      </c>
      <c r="G46" s="64">
        <f>G45</f>
        <v>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" x14ac:dyDescent="0.3">
      <c r="A47" s="32" t="s">
        <v>79</v>
      </c>
      <c r="B47" s="36" t="s">
        <v>80</v>
      </c>
      <c r="C47" s="36"/>
      <c r="D47" s="36"/>
      <c r="E47" s="36"/>
      <c r="F47" s="36"/>
      <c r="G47" s="3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" x14ac:dyDescent="0.3">
      <c r="A48" s="37" t="s">
        <v>81</v>
      </c>
      <c r="B48" s="65" t="s">
        <v>82</v>
      </c>
      <c r="C48" s="65"/>
      <c r="D48" s="65"/>
      <c r="E48" s="65"/>
      <c r="F48" s="65"/>
      <c r="G48" s="6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" x14ac:dyDescent="0.3">
      <c r="A49" s="66" t="s">
        <v>83</v>
      </c>
      <c r="B49" s="40" t="s">
        <v>84</v>
      </c>
      <c r="C49" s="67"/>
      <c r="D49" s="67"/>
      <c r="E49" s="41"/>
      <c r="F49" s="41"/>
      <c r="G49" s="41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3" x14ac:dyDescent="0.3">
      <c r="A50" s="39" t="s">
        <v>85</v>
      </c>
      <c r="B50" s="40" t="s">
        <v>40</v>
      </c>
      <c r="C50" s="41"/>
      <c r="D50" s="41"/>
      <c r="E50" s="41"/>
      <c r="F50" s="41"/>
      <c r="G50" s="41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3" x14ac:dyDescent="0.3">
      <c r="A51" s="42" t="s">
        <v>86</v>
      </c>
      <c r="B51" s="43" t="s">
        <v>87</v>
      </c>
      <c r="C51" s="68">
        <f>240.251/1.2</f>
        <v>200.20916666666668</v>
      </c>
      <c r="D51" s="45">
        <f t="shared" ref="D51:D71" si="1">C51</f>
        <v>200.20916666666668</v>
      </c>
      <c r="E51" s="41"/>
      <c r="F51" s="41"/>
      <c r="G51" s="41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" x14ac:dyDescent="0.3">
      <c r="A52" s="39" t="s">
        <v>88</v>
      </c>
      <c r="B52" s="40" t="s">
        <v>50</v>
      </c>
      <c r="C52" s="41"/>
      <c r="D52" s="45"/>
      <c r="E52" s="41"/>
      <c r="F52" s="41"/>
      <c r="G52" s="41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3" x14ac:dyDescent="0.3">
      <c r="A53" s="39" t="s">
        <v>89</v>
      </c>
      <c r="B53" s="40" t="s">
        <v>55</v>
      </c>
      <c r="C53" s="41"/>
      <c r="D53" s="45"/>
      <c r="E53" s="41"/>
      <c r="F53" s="41"/>
      <c r="G53" s="4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3.5" x14ac:dyDescent="0.3">
      <c r="A54" s="39" t="s">
        <v>90</v>
      </c>
      <c r="B54" s="48" t="s">
        <v>59</v>
      </c>
      <c r="C54" s="46"/>
      <c r="D54" s="45"/>
      <c r="E54" s="41"/>
      <c r="F54" s="41"/>
      <c r="G54" s="41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" x14ac:dyDescent="0.3">
      <c r="A55" s="49" t="s">
        <v>91</v>
      </c>
      <c r="B55" s="52" t="s">
        <v>92</v>
      </c>
      <c r="C55" s="68">
        <f>5340/1.2</f>
        <v>4450</v>
      </c>
      <c r="D55" s="45">
        <f t="shared" si="1"/>
        <v>4450</v>
      </c>
      <c r="E55" s="41"/>
      <c r="F55" s="41"/>
      <c r="G55" s="41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5" x14ac:dyDescent="0.3">
      <c r="A56" s="69" t="s">
        <v>93</v>
      </c>
      <c r="B56" s="52" t="s">
        <v>94</v>
      </c>
      <c r="C56" s="68">
        <v>144.18</v>
      </c>
      <c r="D56" s="45">
        <f t="shared" si="1"/>
        <v>144.18</v>
      </c>
      <c r="E56" s="41"/>
      <c r="F56" s="41"/>
      <c r="G56" s="41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3.5" x14ac:dyDescent="0.3">
      <c r="A57" s="69" t="s">
        <v>95</v>
      </c>
      <c r="B57" s="52" t="s">
        <v>96</v>
      </c>
      <c r="C57" s="68">
        <v>1467.23</v>
      </c>
      <c r="D57" s="45">
        <f t="shared" si="1"/>
        <v>1467.23</v>
      </c>
      <c r="E57" s="41"/>
      <c r="F57" s="41"/>
      <c r="G57" s="4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" x14ac:dyDescent="0.3">
      <c r="A58" s="47" t="s">
        <v>97</v>
      </c>
      <c r="B58" s="48" t="s">
        <v>61</v>
      </c>
      <c r="C58" s="70"/>
      <c r="D58" s="45"/>
      <c r="E58" s="41"/>
      <c r="F58" s="55"/>
      <c r="G58" s="55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" x14ac:dyDescent="0.3">
      <c r="A59" s="69" t="s">
        <v>98</v>
      </c>
      <c r="B59" s="52" t="s">
        <v>141</v>
      </c>
      <c r="C59" s="71">
        <f>(63.555+19)/1.2</f>
        <v>68.795833333333348</v>
      </c>
      <c r="D59" s="45">
        <f t="shared" si="1"/>
        <v>68.795833333333348</v>
      </c>
      <c r="E59" s="41"/>
      <c r="F59" s="55"/>
      <c r="G59" s="55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" x14ac:dyDescent="0.3">
      <c r="A60" s="69" t="s">
        <v>99</v>
      </c>
      <c r="B60" s="52" t="s">
        <v>100</v>
      </c>
      <c r="C60" s="72">
        <v>16</v>
      </c>
      <c r="D60" s="45">
        <f t="shared" si="1"/>
        <v>16</v>
      </c>
      <c r="E60" s="41"/>
      <c r="F60" s="55"/>
      <c r="G60" s="55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5" x14ac:dyDescent="0.3">
      <c r="A61" s="69" t="s">
        <v>101</v>
      </c>
      <c r="B61" s="52" t="s">
        <v>142</v>
      </c>
      <c r="C61" s="71">
        <v>88.95</v>
      </c>
      <c r="D61" s="45">
        <f t="shared" si="1"/>
        <v>88.95</v>
      </c>
      <c r="E61" s="41"/>
      <c r="F61" s="55"/>
      <c r="G61" s="55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" x14ac:dyDescent="0.3">
      <c r="A62" s="69" t="s">
        <v>102</v>
      </c>
      <c r="B62" s="52" t="s">
        <v>103</v>
      </c>
      <c r="C62" s="73">
        <v>35.409999999999997</v>
      </c>
      <c r="D62" s="45">
        <f t="shared" si="1"/>
        <v>35.409999999999997</v>
      </c>
      <c r="E62" s="41"/>
      <c r="F62" s="55"/>
      <c r="G62" s="5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" x14ac:dyDescent="0.3">
      <c r="A63" s="69" t="s">
        <v>104</v>
      </c>
      <c r="B63" s="52" t="s">
        <v>105</v>
      </c>
      <c r="C63" s="74">
        <v>36.880000000000003</v>
      </c>
      <c r="D63" s="45">
        <f t="shared" si="1"/>
        <v>36.880000000000003</v>
      </c>
      <c r="E63" s="41"/>
      <c r="F63" s="55"/>
      <c r="G63" s="55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5" x14ac:dyDescent="0.3">
      <c r="A64" s="69" t="s">
        <v>106</v>
      </c>
      <c r="B64" s="52" t="s">
        <v>107</v>
      </c>
      <c r="C64" s="73">
        <f>43/1.2</f>
        <v>35.833333333333336</v>
      </c>
      <c r="D64" s="45">
        <f t="shared" si="1"/>
        <v>35.833333333333336</v>
      </c>
      <c r="E64" s="41"/>
      <c r="F64" s="55"/>
      <c r="G64" s="55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3" x14ac:dyDescent="0.3">
      <c r="A65" s="75" t="s">
        <v>108</v>
      </c>
      <c r="B65" s="50" t="s">
        <v>110</v>
      </c>
      <c r="C65" s="73">
        <v>100.52</v>
      </c>
      <c r="D65" s="45">
        <f t="shared" si="1"/>
        <v>100.52</v>
      </c>
      <c r="E65" s="41"/>
      <c r="F65" s="55"/>
      <c r="G65" s="55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3" x14ac:dyDescent="0.3">
      <c r="A66" s="75" t="s">
        <v>109</v>
      </c>
      <c r="B66" s="76" t="s">
        <v>112</v>
      </c>
      <c r="C66" s="73">
        <v>49.38</v>
      </c>
      <c r="D66" s="45">
        <f t="shared" si="1"/>
        <v>49.38</v>
      </c>
      <c r="E66" s="41"/>
      <c r="F66" s="55"/>
      <c r="G66" s="55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" x14ac:dyDescent="0.3">
      <c r="A67" s="75" t="s">
        <v>111</v>
      </c>
      <c r="B67" s="76" t="s">
        <v>132</v>
      </c>
      <c r="C67" s="73">
        <v>296.08</v>
      </c>
      <c r="D67" s="45">
        <f t="shared" si="1"/>
        <v>296.08</v>
      </c>
      <c r="E67" s="41"/>
      <c r="F67" s="55"/>
      <c r="G67" s="55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3" x14ac:dyDescent="0.3">
      <c r="A68" s="75" t="s">
        <v>113</v>
      </c>
      <c r="B68" s="76" t="s">
        <v>133</v>
      </c>
      <c r="C68" s="73">
        <v>20</v>
      </c>
      <c r="D68" s="45">
        <f t="shared" si="1"/>
        <v>20</v>
      </c>
      <c r="E68" s="41"/>
      <c r="F68" s="55"/>
      <c r="G68" s="55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46" x14ac:dyDescent="0.3">
      <c r="A69" s="75" t="s">
        <v>114</v>
      </c>
      <c r="B69" s="76" t="s">
        <v>134</v>
      </c>
      <c r="C69" s="73">
        <v>15.5</v>
      </c>
      <c r="D69" s="45">
        <f t="shared" si="1"/>
        <v>15.5</v>
      </c>
      <c r="E69" s="41"/>
      <c r="F69" s="55"/>
      <c r="G69" s="55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" x14ac:dyDescent="0.3">
      <c r="A70" s="75" t="s">
        <v>135</v>
      </c>
      <c r="B70" s="77" t="s">
        <v>115</v>
      </c>
      <c r="C70" s="73">
        <v>59.62</v>
      </c>
      <c r="D70" s="45">
        <f t="shared" si="1"/>
        <v>59.62</v>
      </c>
      <c r="E70" s="41"/>
      <c r="F70" s="55"/>
      <c r="G70" s="5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" x14ac:dyDescent="0.3">
      <c r="A71" s="75" t="s">
        <v>136</v>
      </c>
      <c r="B71" s="50" t="s">
        <v>75</v>
      </c>
      <c r="C71" s="73">
        <v>48.35</v>
      </c>
      <c r="D71" s="45">
        <f t="shared" si="1"/>
        <v>48.35</v>
      </c>
      <c r="E71" s="41"/>
      <c r="F71" s="55"/>
      <c r="G71" s="55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" x14ac:dyDescent="0.3">
      <c r="A72" s="78"/>
      <c r="B72" s="79" t="s">
        <v>116</v>
      </c>
      <c r="C72" s="61">
        <f>SUM(C49:C71)</f>
        <v>7132.9383333333344</v>
      </c>
      <c r="D72" s="61">
        <f>SUM(D49:D71)</f>
        <v>7132.9383333333344</v>
      </c>
      <c r="E72" s="62">
        <f>SUM(E49:E59)</f>
        <v>0</v>
      </c>
      <c r="F72" s="62">
        <f>SUM(F49:F58)</f>
        <v>0</v>
      </c>
      <c r="G72" s="62">
        <f>SUM(G49:G58)</f>
        <v>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" x14ac:dyDescent="0.3">
      <c r="A73" s="63"/>
      <c r="B73" s="80" t="s">
        <v>117</v>
      </c>
      <c r="C73" s="64">
        <f>C72</f>
        <v>7132.9383333333344</v>
      </c>
      <c r="D73" s="64">
        <f>D72</f>
        <v>7132.9383333333344</v>
      </c>
      <c r="E73" s="64">
        <f>E72</f>
        <v>0</v>
      </c>
      <c r="F73" s="64">
        <f>F72</f>
        <v>0</v>
      </c>
      <c r="G73" s="64">
        <f>G72</f>
        <v>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" x14ac:dyDescent="0.3">
      <c r="A74" s="81"/>
      <c r="B74" s="82" t="s">
        <v>118</v>
      </c>
      <c r="C74" s="83">
        <f>C73+C46</f>
        <v>11843.278333333335</v>
      </c>
      <c r="D74" s="83">
        <f>D73+D46</f>
        <v>11843.278333333335</v>
      </c>
      <c r="E74" s="83">
        <f>E73+E46</f>
        <v>0</v>
      </c>
      <c r="F74" s="83">
        <f>F73+F46</f>
        <v>0</v>
      </c>
      <c r="G74" s="83">
        <f>G73+G46</f>
        <v>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5" x14ac:dyDescent="0.35">
      <c r="G75" s="9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5" x14ac:dyDescent="0.35">
      <c r="A76" s="9" t="s">
        <v>119</v>
      </c>
      <c r="B76" s="9"/>
      <c r="C76" s="9"/>
      <c r="D76" s="24" t="s">
        <v>120</v>
      </c>
      <c r="E76" s="24"/>
      <c r="F76" s="24"/>
      <c r="G76" s="9"/>
      <c r="H76" s="9"/>
      <c r="I76" s="9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5" x14ac:dyDescent="0.3">
      <c r="A77" s="25" t="s">
        <v>121</v>
      </c>
      <c r="B77" s="25"/>
      <c r="D77" s="26" t="s">
        <v>122</v>
      </c>
      <c r="E77" s="26"/>
      <c r="F77" s="26"/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" x14ac:dyDescent="0.3">
      <c r="A78" s="27" t="s">
        <v>123</v>
      </c>
      <c r="B78" s="27"/>
      <c r="C78" s="27"/>
      <c r="D78" s="27"/>
      <c r="E78" s="4"/>
      <c r="F78" s="4"/>
      <c r="G78" s="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5" x14ac:dyDescent="0.35">
      <c r="A79" s="28" t="s">
        <v>124</v>
      </c>
      <c r="B79" s="28"/>
      <c r="C79" s="28"/>
      <c r="D79" s="29" t="s">
        <v>125</v>
      </c>
      <c r="E79" s="29"/>
      <c r="F79" s="29"/>
      <c r="G79" s="1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" x14ac:dyDescent="0.3">
      <c r="A80" s="1"/>
      <c r="B80" s="12" t="s">
        <v>126</v>
      </c>
      <c r="C80" s="2"/>
      <c r="D80" s="13"/>
      <c r="E80" s="8" t="s">
        <v>127</v>
      </c>
      <c r="F80" s="8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" x14ac:dyDescent="0.3">
      <c r="A81" s="1"/>
      <c r="B81" s="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5" x14ac:dyDescent="0.35">
      <c r="A82" s="30" t="s">
        <v>128</v>
      </c>
      <c r="B82" s="30"/>
      <c r="C82" s="30"/>
      <c r="D82" s="29" t="s">
        <v>129</v>
      </c>
      <c r="E82" s="29"/>
      <c r="F82" s="29"/>
      <c r="G82" s="1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" x14ac:dyDescent="0.3">
      <c r="A83" s="15" t="s">
        <v>130</v>
      </c>
      <c r="B83" s="12"/>
      <c r="C83" s="16"/>
      <c r="D83" s="31" t="s">
        <v>122</v>
      </c>
      <c r="E83" s="31"/>
      <c r="F83" s="3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" x14ac:dyDescent="0.3">
      <c r="A84" s="1"/>
      <c r="B84" s="2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" x14ac:dyDescent="0.3">
      <c r="A85" s="1"/>
      <c r="B85" s="2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" x14ac:dyDescent="0.3">
      <c r="A86" s="1"/>
      <c r="B86" s="2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" x14ac:dyDescent="0.3">
      <c r="A87" s="1"/>
      <c r="B87" s="2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" x14ac:dyDescent="0.3">
      <c r="A88" s="1"/>
      <c r="B88" s="2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" x14ac:dyDescent="0.3">
      <c r="A89" s="1"/>
      <c r="B89" s="2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" x14ac:dyDescent="0.3">
      <c r="A90" s="1"/>
      <c r="B90" s="2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" x14ac:dyDescent="0.3">
      <c r="A91" s="1"/>
      <c r="B91" s="2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" x14ac:dyDescent="0.3">
      <c r="A92" s="1"/>
      <c r="B92" s="2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" x14ac:dyDescent="0.3">
      <c r="A93" s="1"/>
      <c r="B93" s="2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" x14ac:dyDescent="0.3">
      <c r="A94" s="1"/>
      <c r="B94" s="2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" x14ac:dyDescent="0.3">
      <c r="A95" s="1"/>
      <c r="B95" s="2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" x14ac:dyDescent="0.3">
      <c r="A96" s="1"/>
      <c r="B96" s="2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" x14ac:dyDescent="0.3">
      <c r="A97" s="1"/>
      <c r="B97" s="2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" x14ac:dyDescent="0.3">
      <c r="A98" s="1"/>
      <c r="B98" s="2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" x14ac:dyDescent="0.3">
      <c r="A99" s="1"/>
      <c r="B99" s="2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" x14ac:dyDescent="0.3">
      <c r="A100" s="1"/>
      <c r="B100" s="2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" x14ac:dyDescent="0.3">
      <c r="A101" s="1"/>
      <c r="B101" s="2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" x14ac:dyDescent="0.3">
      <c r="A102" s="1"/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" x14ac:dyDescent="0.3">
      <c r="A103" s="1"/>
      <c r="B103" s="2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" x14ac:dyDescent="0.3">
      <c r="A104" s="1"/>
      <c r="B104" s="2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" x14ac:dyDescent="0.3">
      <c r="A105" s="1"/>
      <c r="B105" s="2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" x14ac:dyDescent="0.3">
      <c r="A106" s="1"/>
      <c r="B106" s="2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" x14ac:dyDescent="0.3">
      <c r="A107" s="1"/>
      <c r="B107" s="2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" x14ac:dyDescent="0.3">
      <c r="A108" s="1"/>
      <c r="B108" s="2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" x14ac:dyDescent="0.3">
      <c r="A109" s="1"/>
      <c r="B109" s="2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" x14ac:dyDescent="0.3">
      <c r="A110" s="1"/>
      <c r="B110" s="2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" x14ac:dyDescent="0.3">
      <c r="A111" s="1"/>
      <c r="B111" s="2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" x14ac:dyDescent="0.3">
      <c r="A112" s="1"/>
      <c r="B112" s="2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" x14ac:dyDescent="0.3">
      <c r="A113" s="1"/>
      <c r="B113" s="2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" x14ac:dyDescent="0.3">
      <c r="A114" s="1"/>
      <c r="B114" s="2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" x14ac:dyDescent="0.3">
      <c r="A115" s="1"/>
      <c r="B115" s="2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" x14ac:dyDescent="0.3">
      <c r="A116" s="1"/>
      <c r="B116" s="2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" x14ac:dyDescent="0.3">
      <c r="A117" s="1"/>
      <c r="B117" s="2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" x14ac:dyDescent="0.3">
      <c r="A118" s="1"/>
      <c r="B118" s="2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" x14ac:dyDescent="0.3">
      <c r="A119" s="1"/>
      <c r="B119" s="2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" x14ac:dyDescent="0.3">
      <c r="A120" s="1"/>
      <c r="B120" s="2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" x14ac:dyDescent="0.3">
      <c r="A121" s="1"/>
      <c r="B121" s="2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" x14ac:dyDescent="0.3">
      <c r="A122" s="1"/>
      <c r="B122" s="2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" x14ac:dyDescent="0.3">
      <c r="A123" s="1"/>
      <c r="B123" s="2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" x14ac:dyDescent="0.3">
      <c r="A124" s="1"/>
      <c r="B124" s="2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" x14ac:dyDescent="0.3">
      <c r="A125" s="1"/>
      <c r="B125" s="2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" x14ac:dyDescent="0.3">
      <c r="A126" s="1"/>
      <c r="B126" s="2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" x14ac:dyDescent="0.3">
      <c r="A127" s="1"/>
      <c r="B127" s="2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" x14ac:dyDescent="0.3">
      <c r="A128" s="1"/>
      <c r="B128" s="2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" x14ac:dyDescent="0.3">
      <c r="A129" s="1"/>
      <c r="B129" s="2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" x14ac:dyDescent="0.3">
      <c r="A130" s="1"/>
      <c r="B130" s="2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" x14ac:dyDescent="0.3">
      <c r="A131" s="1"/>
      <c r="B131" s="2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" x14ac:dyDescent="0.3">
      <c r="A132" s="1"/>
      <c r="B132" s="2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" x14ac:dyDescent="0.3">
      <c r="A133" s="1"/>
      <c r="B133" s="2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" x14ac:dyDescent="0.3">
      <c r="A134" s="1"/>
      <c r="B134" s="2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" x14ac:dyDescent="0.3">
      <c r="A135" s="1"/>
      <c r="B135" s="2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" x14ac:dyDescent="0.3">
      <c r="A136" s="1"/>
      <c r="B136" s="2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" x14ac:dyDescent="0.3">
      <c r="A137" s="1"/>
      <c r="B137" s="2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" x14ac:dyDescent="0.3">
      <c r="A138" s="1"/>
      <c r="B138" s="2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" x14ac:dyDescent="0.3">
      <c r="A139" s="1"/>
      <c r="B139" s="2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" x14ac:dyDescent="0.3">
      <c r="A140" s="1"/>
      <c r="B140" s="2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" x14ac:dyDescent="0.3">
      <c r="A141" s="1"/>
      <c r="B141" s="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" x14ac:dyDescent="0.3">
      <c r="A142" s="1"/>
      <c r="B142" s="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" x14ac:dyDescent="0.3">
      <c r="A143" s="1"/>
      <c r="B143" s="2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" x14ac:dyDescent="0.3">
      <c r="A144" s="1"/>
      <c r="B144" s="2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" x14ac:dyDescent="0.3">
      <c r="A145" s="1"/>
      <c r="B145" s="2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" x14ac:dyDescent="0.3">
      <c r="A146" s="1"/>
      <c r="B146" s="2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" x14ac:dyDescent="0.3">
      <c r="A147" s="1"/>
      <c r="B147" s="2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" x14ac:dyDescent="0.3">
      <c r="A148" s="1"/>
      <c r="B148" s="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" x14ac:dyDescent="0.3">
      <c r="A149" s="1"/>
      <c r="B149" s="2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" x14ac:dyDescent="0.3">
      <c r="A150" s="1"/>
      <c r="B150" s="2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" x14ac:dyDescent="0.3">
      <c r="A151" s="1"/>
      <c r="B151" s="2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" x14ac:dyDescent="0.3">
      <c r="A152" s="1"/>
      <c r="B152" s="2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" x14ac:dyDescent="0.3">
      <c r="A153" s="1"/>
      <c r="B153" s="2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" x14ac:dyDescent="0.3">
      <c r="A154" s="1"/>
      <c r="B154" s="2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" x14ac:dyDescent="0.3">
      <c r="A155" s="1"/>
      <c r="B155" s="2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" x14ac:dyDescent="0.3">
      <c r="A156" s="1"/>
      <c r="B156" s="2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" x14ac:dyDescent="0.3">
      <c r="A157" s="1"/>
      <c r="B157" s="2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" x14ac:dyDescent="0.3">
      <c r="A158" s="1"/>
      <c r="B158" s="2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" x14ac:dyDescent="0.3">
      <c r="A159" s="1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" x14ac:dyDescent="0.3">
      <c r="A160" s="1"/>
      <c r="B160" s="2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" x14ac:dyDescent="0.3">
      <c r="A161" s="1"/>
      <c r="B161" s="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" x14ac:dyDescent="0.3">
      <c r="A162" s="1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" x14ac:dyDescent="0.3">
      <c r="A163" s="1"/>
      <c r="B163" s="2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" x14ac:dyDescent="0.3">
      <c r="A164" s="1"/>
      <c r="B164" s="2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" x14ac:dyDescent="0.3">
      <c r="A165" s="1"/>
      <c r="B165" s="2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" x14ac:dyDescent="0.3">
      <c r="A166" s="1"/>
      <c r="B166" s="2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" x14ac:dyDescent="0.3">
      <c r="A167" s="1"/>
      <c r="B167" s="2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" x14ac:dyDescent="0.3">
      <c r="A168" s="1"/>
      <c r="B168" s="2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" x14ac:dyDescent="0.3">
      <c r="A169" s="1"/>
      <c r="B169" s="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" x14ac:dyDescent="0.3">
      <c r="A170" s="1"/>
      <c r="B170" s="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" x14ac:dyDescent="0.3">
      <c r="A171" s="1"/>
      <c r="B171" s="2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" x14ac:dyDescent="0.3">
      <c r="A172" s="1"/>
      <c r="B172" s="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" x14ac:dyDescent="0.3">
      <c r="A173" s="1"/>
      <c r="B173" s="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" x14ac:dyDescent="0.3">
      <c r="A174" s="1"/>
      <c r="B174" s="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" x14ac:dyDescent="0.3">
      <c r="A175" s="1"/>
      <c r="B175" s="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" x14ac:dyDescent="0.3">
      <c r="A176" s="1"/>
      <c r="B176" s="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" x14ac:dyDescent="0.3">
      <c r="A177" s="1"/>
      <c r="B177" s="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" x14ac:dyDescent="0.3">
      <c r="A178" s="1"/>
      <c r="B178" s="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" x14ac:dyDescent="0.3">
      <c r="A179" s="1"/>
      <c r="B179" s="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" x14ac:dyDescent="0.3">
      <c r="A180" s="1"/>
      <c r="B180" s="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" x14ac:dyDescent="0.3">
      <c r="A181" s="1"/>
      <c r="B181" s="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" x14ac:dyDescent="0.3">
      <c r="A182" s="1"/>
      <c r="B182" s="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" x14ac:dyDescent="0.3">
      <c r="A183" s="1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" x14ac:dyDescent="0.3">
      <c r="A184" s="1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" x14ac:dyDescent="0.3">
      <c r="A185" s="1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" x14ac:dyDescent="0.3">
      <c r="A186" s="1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" x14ac:dyDescent="0.3">
      <c r="A187" s="1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" x14ac:dyDescent="0.3">
      <c r="A188" s="1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" x14ac:dyDescent="0.3">
      <c r="A189" s="1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" x14ac:dyDescent="0.3">
      <c r="A190" s="1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" x14ac:dyDescent="0.3">
      <c r="A191" s="1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" x14ac:dyDescent="0.3">
      <c r="A192" s="1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" x14ac:dyDescent="0.3">
      <c r="A193" s="1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" x14ac:dyDescent="0.3">
      <c r="A194" s="1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" x14ac:dyDescent="0.3">
      <c r="A195" s="1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" x14ac:dyDescent="0.3">
      <c r="A196" s="1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" x14ac:dyDescent="0.3">
      <c r="A197" s="1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" x14ac:dyDescent="0.3">
      <c r="A198" s="1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" x14ac:dyDescent="0.3">
      <c r="A199" s="1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" x14ac:dyDescent="0.3">
      <c r="A200" s="1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" x14ac:dyDescent="0.3">
      <c r="A201" s="1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" x14ac:dyDescent="0.3">
      <c r="A202" s="1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" x14ac:dyDescent="0.3">
      <c r="A203" s="1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" x14ac:dyDescent="0.3">
      <c r="A204" s="1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" x14ac:dyDescent="0.3">
      <c r="A205" s="1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" x14ac:dyDescent="0.3">
      <c r="A206" s="1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" x14ac:dyDescent="0.3">
      <c r="A207" s="1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" x14ac:dyDescent="0.3">
      <c r="A208" s="1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" x14ac:dyDescent="0.3">
      <c r="A209" s="1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" x14ac:dyDescent="0.3">
      <c r="A210" s="1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" x14ac:dyDescent="0.3">
      <c r="A211" s="1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" x14ac:dyDescent="0.3">
      <c r="A212" s="1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" x14ac:dyDescent="0.3">
      <c r="A213" s="1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" x14ac:dyDescent="0.3">
      <c r="A214" s="1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" x14ac:dyDescent="0.3">
      <c r="A215" s="1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" x14ac:dyDescent="0.3">
      <c r="A216" s="1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" x14ac:dyDescent="0.3">
      <c r="A217" s="1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" x14ac:dyDescent="0.3">
      <c r="A218" s="1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" x14ac:dyDescent="0.3">
      <c r="A219" s="1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" x14ac:dyDescent="0.3">
      <c r="A220" s="1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" x14ac:dyDescent="0.3">
      <c r="A221" s="1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" x14ac:dyDescent="0.3">
      <c r="A222" s="1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" x14ac:dyDescent="0.3">
      <c r="A223" s="1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" x14ac:dyDescent="0.3">
      <c r="A224" s="1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" x14ac:dyDescent="0.3">
      <c r="A225" s="1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" x14ac:dyDescent="0.3">
      <c r="A226" s="1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" x14ac:dyDescent="0.3">
      <c r="A227" s="1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" x14ac:dyDescent="0.3">
      <c r="A228" s="1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" x14ac:dyDescent="0.3">
      <c r="A229" s="1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" x14ac:dyDescent="0.3">
      <c r="A230" s="1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" x14ac:dyDescent="0.3">
      <c r="A231" s="1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" x14ac:dyDescent="0.3">
      <c r="A232" s="1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" x14ac:dyDescent="0.3">
      <c r="A233" s="1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" x14ac:dyDescent="0.3">
      <c r="A234" s="1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" x14ac:dyDescent="0.3">
      <c r="A235" s="1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" x14ac:dyDescent="0.3">
      <c r="A236" s="1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" x14ac:dyDescent="0.3">
      <c r="A237" s="1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" x14ac:dyDescent="0.3">
      <c r="A238" s="1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" x14ac:dyDescent="0.3">
      <c r="A239" s="1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" x14ac:dyDescent="0.3">
      <c r="A240" s="1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" x14ac:dyDescent="0.3">
      <c r="A241" s="1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" x14ac:dyDescent="0.3">
      <c r="A242" s="1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" x14ac:dyDescent="0.3">
      <c r="A243" s="1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" x14ac:dyDescent="0.3">
      <c r="A244" s="1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" x14ac:dyDescent="0.3">
      <c r="A245" s="1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" x14ac:dyDescent="0.3">
      <c r="A246" s="1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" x14ac:dyDescent="0.3">
      <c r="A247" s="1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" x14ac:dyDescent="0.3">
      <c r="A248" s="1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" x14ac:dyDescent="0.3">
      <c r="A249" s="1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" x14ac:dyDescent="0.3">
      <c r="A250" s="1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" x14ac:dyDescent="0.3">
      <c r="A251" s="1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" x14ac:dyDescent="0.3">
      <c r="A252" s="1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" x14ac:dyDescent="0.3">
      <c r="A253" s="1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" x14ac:dyDescent="0.3">
      <c r="A254" s="1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" x14ac:dyDescent="0.3">
      <c r="A255" s="1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" x14ac:dyDescent="0.3">
      <c r="A256" s="1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" x14ac:dyDescent="0.3">
      <c r="A257" s="1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" x14ac:dyDescent="0.3">
      <c r="A258" s="1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" x14ac:dyDescent="0.3">
      <c r="A259" s="1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" x14ac:dyDescent="0.3">
      <c r="A260" s="1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" x14ac:dyDescent="0.3">
      <c r="A261" s="1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" x14ac:dyDescent="0.3">
      <c r="A262" s="1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" x14ac:dyDescent="0.3">
      <c r="A263" s="1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" x14ac:dyDescent="0.3">
      <c r="A264" s="1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" x14ac:dyDescent="0.3">
      <c r="A265" s="1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" x14ac:dyDescent="0.3">
      <c r="A266" s="1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" x14ac:dyDescent="0.3">
      <c r="A267" s="1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" x14ac:dyDescent="0.3">
      <c r="A268" s="1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" x14ac:dyDescent="0.3">
      <c r="A269" s="1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" x14ac:dyDescent="0.3">
      <c r="A270" s="1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" x14ac:dyDescent="0.3">
      <c r="A271" s="1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" x14ac:dyDescent="0.3">
      <c r="A272" s="1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" x14ac:dyDescent="0.3">
      <c r="A273" s="1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" x14ac:dyDescent="0.3">
      <c r="A274" s="1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" x14ac:dyDescent="0.3">
      <c r="A275" s="1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" x14ac:dyDescent="0.3">
      <c r="A276" s="1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" x14ac:dyDescent="0.3">
      <c r="A277" s="1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" x14ac:dyDescent="0.3">
      <c r="A278" s="1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" x14ac:dyDescent="0.3">
      <c r="A279" s="1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" x14ac:dyDescent="0.3">
      <c r="A280" s="1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" x14ac:dyDescent="0.3">
      <c r="A281" s="1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" x14ac:dyDescent="0.3">
      <c r="A282" s="1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" x14ac:dyDescent="0.3">
      <c r="A283" s="1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" x14ac:dyDescent="0.3">
      <c r="A284" s="1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" x14ac:dyDescent="0.3">
      <c r="A285" s="1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" x14ac:dyDescent="0.3">
      <c r="A286" s="1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" x14ac:dyDescent="0.3">
      <c r="A287" s="1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" x14ac:dyDescent="0.3">
      <c r="A288" s="1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" x14ac:dyDescent="0.3">
      <c r="A289" s="1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" x14ac:dyDescent="0.3">
      <c r="A290" s="1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" x14ac:dyDescent="0.3">
      <c r="A291" s="1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" x14ac:dyDescent="0.3">
      <c r="A292" s="1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" x14ac:dyDescent="0.3">
      <c r="A293" s="1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" x14ac:dyDescent="0.3">
      <c r="A294" s="1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" x14ac:dyDescent="0.3">
      <c r="A295" s="1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" x14ac:dyDescent="0.3">
      <c r="A296" s="1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" x14ac:dyDescent="0.3">
      <c r="A297" s="1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" x14ac:dyDescent="0.3">
      <c r="A298" s="1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" x14ac:dyDescent="0.3">
      <c r="A299" s="1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" x14ac:dyDescent="0.3">
      <c r="A300" s="1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" x14ac:dyDescent="0.3">
      <c r="A301" s="1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" x14ac:dyDescent="0.3">
      <c r="A302" s="1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" x14ac:dyDescent="0.3">
      <c r="A303" s="1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" x14ac:dyDescent="0.3">
      <c r="A304" s="1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" x14ac:dyDescent="0.3">
      <c r="A305" s="1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" x14ac:dyDescent="0.3">
      <c r="A306" s="1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" x14ac:dyDescent="0.3">
      <c r="A307" s="1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" x14ac:dyDescent="0.3">
      <c r="A308" s="1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" x14ac:dyDescent="0.3">
      <c r="A309" s="1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" x14ac:dyDescent="0.3">
      <c r="A310" s="1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" x14ac:dyDescent="0.3">
      <c r="A311" s="1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" x14ac:dyDescent="0.3">
      <c r="A312" s="1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" x14ac:dyDescent="0.3">
      <c r="A313" s="1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" x14ac:dyDescent="0.3">
      <c r="A314" s="1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" x14ac:dyDescent="0.3">
      <c r="A315" s="1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" x14ac:dyDescent="0.3">
      <c r="A316" s="1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" x14ac:dyDescent="0.3">
      <c r="A317" s="1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" x14ac:dyDescent="0.3">
      <c r="A318" s="1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" x14ac:dyDescent="0.3">
      <c r="A319" s="1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" x14ac:dyDescent="0.3">
      <c r="A320" s="1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" x14ac:dyDescent="0.3">
      <c r="A321" s="1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" x14ac:dyDescent="0.3">
      <c r="A322" s="1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" x14ac:dyDescent="0.3">
      <c r="A323" s="1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" x14ac:dyDescent="0.3">
      <c r="A324" s="1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" x14ac:dyDescent="0.3">
      <c r="A325" s="1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" x14ac:dyDescent="0.3">
      <c r="A326" s="1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" x14ac:dyDescent="0.3">
      <c r="A327" s="1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" x14ac:dyDescent="0.3">
      <c r="A328" s="1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" x14ac:dyDescent="0.3">
      <c r="A329" s="1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" x14ac:dyDescent="0.3">
      <c r="A330" s="1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" x14ac:dyDescent="0.3">
      <c r="A331" s="1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" x14ac:dyDescent="0.3">
      <c r="A332" s="1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" x14ac:dyDescent="0.3">
      <c r="A333" s="1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" x14ac:dyDescent="0.3">
      <c r="A334" s="1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" x14ac:dyDescent="0.3">
      <c r="A335" s="1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" x14ac:dyDescent="0.3">
      <c r="A336" s="1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" x14ac:dyDescent="0.3">
      <c r="A337" s="1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" x14ac:dyDescent="0.3">
      <c r="A338" s="1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" x14ac:dyDescent="0.3">
      <c r="A339" s="1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" x14ac:dyDescent="0.3">
      <c r="A340" s="1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" x14ac:dyDescent="0.3">
      <c r="A341" s="1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" x14ac:dyDescent="0.3">
      <c r="A342" s="1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" x14ac:dyDescent="0.3">
      <c r="A343" s="1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" x14ac:dyDescent="0.3">
      <c r="A344" s="1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" x14ac:dyDescent="0.3">
      <c r="A345" s="1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" x14ac:dyDescent="0.3">
      <c r="A346" s="1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" x14ac:dyDescent="0.3">
      <c r="A347" s="1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" x14ac:dyDescent="0.3">
      <c r="A348" s="1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" x14ac:dyDescent="0.3">
      <c r="A349" s="1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" x14ac:dyDescent="0.3">
      <c r="A350" s="1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" x14ac:dyDescent="0.3">
      <c r="A351" s="1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" x14ac:dyDescent="0.3">
      <c r="A352" s="1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" x14ac:dyDescent="0.3">
      <c r="A353" s="1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" x14ac:dyDescent="0.3">
      <c r="A354" s="1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" x14ac:dyDescent="0.3">
      <c r="A355" s="1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" x14ac:dyDescent="0.3">
      <c r="A356" s="1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" x14ac:dyDescent="0.3">
      <c r="A357" s="1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" x14ac:dyDescent="0.3">
      <c r="A358" s="1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" x14ac:dyDescent="0.3">
      <c r="A359" s="1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" x14ac:dyDescent="0.3">
      <c r="A360" s="1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" x14ac:dyDescent="0.3">
      <c r="A361" s="1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" x14ac:dyDescent="0.3">
      <c r="A362" s="1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" x14ac:dyDescent="0.3">
      <c r="A363" s="1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" x14ac:dyDescent="0.3">
      <c r="A364" s="1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" x14ac:dyDescent="0.3">
      <c r="A365" s="1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" x14ac:dyDescent="0.3">
      <c r="A366" s="1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" x14ac:dyDescent="0.3">
      <c r="A367" s="1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" x14ac:dyDescent="0.3">
      <c r="A368" s="1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" x14ac:dyDescent="0.3">
      <c r="A369" s="1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" x14ac:dyDescent="0.3">
      <c r="A370" s="1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" x14ac:dyDescent="0.3">
      <c r="A371" s="1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" x14ac:dyDescent="0.3">
      <c r="A372" s="1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" x14ac:dyDescent="0.3">
      <c r="A373" s="1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" x14ac:dyDescent="0.3">
      <c r="A374" s="1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" x14ac:dyDescent="0.3">
      <c r="A375" s="1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" x14ac:dyDescent="0.3">
      <c r="A376" s="1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" x14ac:dyDescent="0.3">
      <c r="A377" s="1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" x14ac:dyDescent="0.3">
      <c r="A378" s="1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" x14ac:dyDescent="0.3">
      <c r="A379" s="1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" x14ac:dyDescent="0.3">
      <c r="A380" s="1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" x14ac:dyDescent="0.3">
      <c r="A381" s="1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" x14ac:dyDescent="0.3">
      <c r="A382" s="1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" x14ac:dyDescent="0.3">
      <c r="A383" s="1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" x14ac:dyDescent="0.3">
      <c r="A384" s="1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" x14ac:dyDescent="0.3">
      <c r="A385" s="1"/>
      <c r="B385" s="2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" x14ac:dyDescent="0.3">
      <c r="A386" s="1"/>
      <c r="B386" s="2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" x14ac:dyDescent="0.3">
      <c r="A387" s="1"/>
      <c r="B387" s="2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" x14ac:dyDescent="0.3">
      <c r="A388" s="1"/>
      <c r="B388" s="2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" x14ac:dyDescent="0.3">
      <c r="A389" s="1"/>
      <c r="B389" s="2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" x14ac:dyDescent="0.3">
      <c r="A390" s="1"/>
      <c r="B390" s="2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" x14ac:dyDescent="0.3">
      <c r="A391" s="1"/>
      <c r="B391" s="2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" x14ac:dyDescent="0.3">
      <c r="A392" s="1"/>
      <c r="B392" s="2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" x14ac:dyDescent="0.3">
      <c r="A393" s="1"/>
      <c r="B393" s="2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" x14ac:dyDescent="0.3">
      <c r="A394" s="1"/>
      <c r="B394" s="2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" x14ac:dyDescent="0.3">
      <c r="A395" s="1"/>
      <c r="B395" s="2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" x14ac:dyDescent="0.3">
      <c r="A396" s="1"/>
      <c r="B396" s="2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" x14ac:dyDescent="0.3">
      <c r="A397" s="1"/>
      <c r="B397" s="2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" x14ac:dyDescent="0.3">
      <c r="A398" s="1"/>
      <c r="B398" s="2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" x14ac:dyDescent="0.3">
      <c r="A399" s="1"/>
      <c r="B399" s="2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" x14ac:dyDescent="0.3">
      <c r="A400" s="1"/>
      <c r="B400" s="2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" x14ac:dyDescent="0.3">
      <c r="A401" s="1"/>
      <c r="B401" s="2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" x14ac:dyDescent="0.3">
      <c r="A402" s="1"/>
      <c r="B402" s="2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" x14ac:dyDescent="0.3">
      <c r="A403" s="1"/>
      <c r="B403" s="2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" x14ac:dyDescent="0.3">
      <c r="A404" s="1"/>
      <c r="B404" s="2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" x14ac:dyDescent="0.3">
      <c r="A405" s="1"/>
      <c r="B405" s="2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" x14ac:dyDescent="0.3">
      <c r="A406" s="1"/>
      <c r="B406" s="2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" x14ac:dyDescent="0.3">
      <c r="A407" s="1"/>
      <c r="B407" s="2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" x14ac:dyDescent="0.3">
      <c r="A408" s="1"/>
      <c r="B408" s="2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" x14ac:dyDescent="0.3">
      <c r="A409" s="1"/>
      <c r="B409" s="2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" x14ac:dyDescent="0.3">
      <c r="A410" s="1"/>
      <c r="B410" s="2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" x14ac:dyDescent="0.3">
      <c r="A411" s="1"/>
      <c r="B411" s="2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" x14ac:dyDescent="0.3">
      <c r="A412" s="1"/>
      <c r="B412" s="2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" x14ac:dyDescent="0.3">
      <c r="A413" s="1"/>
      <c r="B413" s="2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" x14ac:dyDescent="0.3">
      <c r="A414" s="1"/>
      <c r="B414" s="2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" x14ac:dyDescent="0.3">
      <c r="A415" s="1"/>
      <c r="B415" s="2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" x14ac:dyDescent="0.3">
      <c r="A416" s="1"/>
      <c r="B416" s="2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" x14ac:dyDescent="0.3">
      <c r="A417" s="1"/>
      <c r="B417" s="2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" x14ac:dyDescent="0.3">
      <c r="A418" s="1"/>
      <c r="B418" s="2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" x14ac:dyDescent="0.3">
      <c r="A419" s="1"/>
      <c r="B419" s="2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" x14ac:dyDescent="0.3">
      <c r="A420" s="1"/>
      <c r="B420" s="2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" x14ac:dyDescent="0.3">
      <c r="A421" s="1"/>
      <c r="B421" s="2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" x14ac:dyDescent="0.3">
      <c r="A422" s="1"/>
      <c r="B422" s="2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" x14ac:dyDescent="0.3">
      <c r="A423" s="1"/>
      <c r="B423" s="2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" x14ac:dyDescent="0.3">
      <c r="A424" s="1"/>
      <c r="B424" s="2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" x14ac:dyDescent="0.3">
      <c r="A425" s="1"/>
      <c r="B425" s="2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" x14ac:dyDescent="0.3">
      <c r="A426" s="1"/>
      <c r="B426" s="2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" x14ac:dyDescent="0.3">
      <c r="A427" s="1"/>
      <c r="B427" s="2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" x14ac:dyDescent="0.3">
      <c r="A428" s="1"/>
      <c r="B428" s="2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" x14ac:dyDescent="0.3">
      <c r="A429" s="1"/>
      <c r="B429" s="2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" x14ac:dyDescent="0.3">
      <c r="A430" s="1"/>
      <c r="B430" s="2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" x14ac:dyDescent="0.3">
      <c r="A431" s="1"/>
      <c r="B431" s="2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" x14ac:dyDescent="0.3">
      <c r="A432" s="1"/>
      <c r="B432" s="2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" x14ac:dyDescent="0.3">
      <c r="A433" s="1"/>
      <c r="B433" s="2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" x14ac:dyDescent="0.3">
      <c r="A434" s="1"/>
      <c r="B434" s="2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" x14ac:dyDescent="0.3">
      <c r="A435" s="1"/>
      <c r="B435" s="2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" x14ac:dyDescent="0.3">
      <c r="A436" s="1"/>
      <c r="B436" s="2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" x14ac:dyDescent="0.3">
      <c r="A437" s="1"/>
      <c r="B437" s="2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" x14ac:dyDescent="0.3">
      <c r="A438" s="1"/>
      <c r="B438" s="2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" x14ac:dyDescent="0.3">
      <c r="A439" s="1"/>
      <c r="B439" s="2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" x14ac:dyDescent="0.3">
      <c r="A440" s="1"/>
      <c r="B440" s="2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" x14ac:dyDescent="0.3">
      <c r="A441" s="1"/>
      <c r="B441" s="2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" x14ac:dyDescent="0.3">
      <c r="A442" s="1"/>
      <c r="B442" s="2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" x14ac:dyDescent="0.3">
      <c r="A443" s="1"/>
      <c r="B443" s="2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" x14ac:dyDescent="0.3">
      <c r="A444" s="1"/>
      <c r="B444" s="2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" x14ac:dyDescent="0.3">
      <c r="A445" s="1"/>
      <c r="B445" s="2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" x14ac:dyDescent="0.3">
      <c r="A446" s="1"/>
      <c r="B446" s="2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" x14ac:dyDescent="0.3">
      <c r="A447" s="1"/>
      <c r="B447" s="2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" x14ac:dyDescent="0.3">
      <c r="A448" s="1"/>
      <c r="B448" s="2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" x14ac:dyDescent="0.3">
      <c r="A449" s="1"/>
      <c r="B449" s="2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" x14ac:dyDescent="0.3">
      <c r="A450" s="1"/>
      <c r="B450" s="2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" x14ac:dyDescent="0.3">
      <c r="A451" s="1"/>
      <c r="B451" s="2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" x14ac:dyDescent="0.3">
      <c r="A452" s="1"/>
      <c r="B452" s="2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" x14ac:dyDescent="0.3">
      <c r="A453" s="1"/>
      <c r="B453" s="2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" x14ac:dyDescent="0.3">
      <c r="A454" s="1"/>
      <c r="B454" s="2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" x14ac:dyDescent="0.3">
      <c r="A455" s="1"/>
      <c r="B455" s="2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" x14ac:dyDescent="0.3">
      <c r="A456" s="1"/>
      <c r="B456" s="2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" x14ac:dyDescent="0.3">
      <c r="A457" s="1"/>
      <c r="B457" s="2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" x14ac:dyDescent="0.3">
      <c r="A458" s="1"/>
      <c r="B458" s="2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" x14ac:dyDescent="0.3">
      <c r="A459" s="1"/>
      <c r="B459" s="2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" x14ac:dyDescent="0.3">
      <c r="A460" s="1"/>
      <c r="B460" s="2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" x14ac:dyDescent="0.3">
      <c r="A461" s="1"/>
      <c r="B461" s="2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" x14ac:dyDescent="0.3">
      <c r="A462" s="1"/>
      <c r="B462" s="2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" x14ac:dyDescent="0.3">
      <c r="A463" s="1"/>
      <c r="B463" s="2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" x14ac:dyDescent="0.3">
      <c r="A464" s="1"/>
      <c r="B464" s="2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" x14ac:dyDescent="0.3">
      <c r="A465" s="1"/>
      <c r="B465" s="2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" x14ac:dyDescent="0.3">
      <c r="A466" s="1"/>
      <c r="B466" s="2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" x14ac:dyDescent="0.3">
      <c r="A467" s="1"/>
      <c r="B467" s="2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" x14ac:dyDescent="0.3">
      <c r="A468" s="1"/>
      <c r="B468" s="2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" x14ac:dyDescent="0.3">
      <c r="A469" s="1"/>
      <c r="B469" s="2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" x14ac:dyDescent="0.3">
      <c r="A470" s="1"/>
      <c r="B470" s="2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" x14ac:dyDescent="0.3">
      <c r="A471" s="1"/>
      <c r="B471" s="2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" x14ac:dyDescent="0.3">
      <c r="A472" s="1"/>
      <c r="B472" s="2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" x14ac:dyDescent="0.3">
      <c r="A473" s="1"/>
      <c r="B473" s="2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" x14ac:dyDescent="0.3">
      <c r="A474" s="1"/>
      <c r="B474" s="2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" x14ac:dyDescent="0.3">
      <c r="A475" s="1"/>
      <c r="B475" s="2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" x14ac:dyDescent="0.3">
      <c r="A476" s="1"/>
      <c r="B476" s="2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" x14ac:dyDescent="0.3">
      <c r="A477" s="1"/>
      <c r="B477" s="2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" x14ac:dyDescent="0.3">
      <c r="A478" s="1"/>
      <c r="B478" s="2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" x14ac:dyDescent="0.3">
      <c r="A479" s="1"/>
      <c r="B479" s="2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" x14ac:dyDescent="0.3">
      <c r="A480" s="1"/>
      <c r="B480" s="2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" x14ac:dyDescent="0.3">
      <c r="A481" s="1"/>
      <c r="B481" s="2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" x14ac:dyDescent="0.3">
      <c r="A482" s="1"/>
      <c r="B482" s="2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" x14ac:dyDescent="0.3">
      <c r="A483" s="1"/>
      <c r="B483" s="2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" x14ac:dyDescent="0.3">
      <c r="A484" s="1"/>
      <c r="B484" s="2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" x14ac:dyDescent="0.3">
      <c r="A485" s="1"/>
      <c r="B485" s="2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" x14ac:dyDescent="0.3">
      <c r="A486" s="1"/>
      <c r="B486" s="2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" x14ac:dyDescent="0.3">
      <c r="A487" s="1"/>
      <c r="B487" s="2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" x14ac:dyDescent="0.3">
      <c r="A488" s="1"/>
      <c r="B488" s="2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" x14ac:dyDescent="0.3">
      <c r="A489" s="1"/>
      <c r="B489" s="2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" x14ac:dyDescent="0.3">
      <c r="A490" s="1"/>
      <c r="B490" s="2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" x14ac:dyDescent="0.3">
      <c r="A491" s="1"/>
      <c r="B491" s="2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" x14ac:dyDescent="0.3">
      <c r="A492" s="1"/>
      <c r="B492" s="2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" x14ac:dyDescent="0.3">
      <c r="A493" s="1"/>
      <c r="B493" s="2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" x14ac:dyDescent="0.3">
      <c r="A494" s="1"/>
      <c r="B494" s="2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" x14ac:dyDescent="0.3">
      <c r="A495" s="1"/>
      <c r="B495" s="2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" x14ac:dyDescent="0.3">
      <c r="A496" s="1"/>
      <c r="B496" s="2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" x14ac:dyDescent="0.3">
      <c r="A497" s="1"/>
      <c r="B497" s="2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" x14ac:dyDescent="0.3">
      <c r="A498" s="1"/>
      <c r="B498" s="2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" x14ac:dyDescent="0.3">
      <c r="A499" s="1"/>
      <c r="B499" s="2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" x14ac:dyDescent="0.3">
      <c r="A500" s="1"/>
      <c r="B500" s="2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" x14ac:dyDescent="0.3">
      <c r="A501" s="1"/>
      <c r="B501" s="2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" x14ac:dyDescent="0.3">
      <c r="A502" s="1"/>
      <c r="B502" s="2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" x14ac:dyDescent="0.3">
      <c r="A503" s="1"/>
      <c r="B503" s="2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" x14ac:dyDescent="0.3">
      <c r="A504" s="1"/>
      <c r="B504" s="2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" x14ac:dyDescent="0.3">
      <c r="A505" s="1"/>
      <c r="B505" s="2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" x14ac:dyDescent="0.3">
      <c r="A506" s="1"/>
      <c r="B506" s="2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" x14ac:dyDescent="0.3">
      <c r="A507" s="1"/>
      <c r="B507" s="2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" x14ac:dyDescent="0.3">
      <c r="A508" s="1"/>
      <c r="B508" s="2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" x14ac:dyDescent="0.3">
      <c r="A509" s="1"/>
      <c r="B509" s="2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" x14ac:dyDescent="0.3">
      <c r="A510" s="1"/>
      <c r="B510" s="2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" x14ac:dyDescent="0.3">
      <c r="A511" s="1"/>
      <c r="B511" s="2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" x14ac:dyDescent="0.3">
      <c r="A512" s="1"/>
      <c r="B512" s="2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" x14ac:dyDescent="0.3">
      <c r="A513" s="1"/>
      <c r="B513" s="2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" x14ac:dyDescent="0.3">
      <c r="A514" s="1"/>
      <c r="B514" s="2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" x14ac:dyDescent="0.3">
      <c r="A515" s="1"/>
      <c r="B515" s="2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" x14ac:dyDescent="0.3">
      <c r="A516" s="1"/>
      <c r="B516" s="2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" x14ac:dyDescent="0.3">
      <c r="A517" s="1"/>
      <c r="B517" s="2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" x14ac:dyDescent="0.3">
      <c r="A518" s="1"/>
      <c r="B518" s="2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" x14ac:dyDescent="0.3">
      <c r="A519" s="1"/>
      <c r="B519" s="2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" x14ac:dyDescent="0.3">
      <c r="A520" s="1"/>
      <c r="B520" s="2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" x14ac:dyDescent="0.3">
      <c r="A521" s="1"/>
      <c r="B521" s="2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" x14ac:dyDescent="0.3">
      <c r="A522" s="1"/>
      <c r="B522" s="2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" x14ac:dyDescent="0.3">
      <c r="A523" s="1"/>
      <c r="B523" s="2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" x14ac:dyDescent="0.3">
      <c r="A524" s="1"/>
      <c r="B524" s="2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" x14ac:dyDescent="0.3">
      <c r="A525" s="1"/>
      <c r="B525" s="2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" x14ac:dyDescent="0.3">
      <c r="A526" s="1"/>
      <c r="B526" s="2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" x14ac:dyDescent="0.3">
      <c r="A527" s="1"/>
      <c r="B527" s="2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" x14ac:dyDescent="0.3">
      <c r="A528" s="1"/>
      <c r="B528" s="2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" x14ac:dyDescent="0.3">
      <c r="A529" s="1"/>
      <c r="B529" s="2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" x14ac:dyDescent="0.3">
      <c r="A530" s="1"/>
      <c r="B530" s="2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" x14ac:dyDescent="0.3">
      <c r="A531" s="1"/>
      <c r="B531" s="2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" x14ac:dyDescent="0.3">
      <c r="A532" s="1"/>
      <c r="B532" s="2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" x14ac:dyDescent="0.3">
      <c r="A533" s="1"/>
      <c r="B533" s="2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" x14ac:dyDescent="0.3">
      <c r="A534" s="1"/>
      <c r="B534" s="2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" x14ac:dyDescent="0.3">
      <c r="A535" s="1"/>
      <c r="B535" s="2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" x14ac:dyDescent="0.3">
      <c r="A536" s="1"/>
      <c r="B536" s="2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" x14ac:dyDescent="0.3">
      <c r="A537" s="1"/>
      <c r="B537" s="2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" x14ac:dyDescent="0.3">
      <c r="A538" s="1"/>
      <c r="B538" s="2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" x14ac:dyDescent="0.3">
      <c r="A539" s="1"/>
      <c r="B539" s="2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" x14ac:dyDescent="0.3">
      <c r="A540" s="1"/>
      <c r="B540" s="2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" x14ac:dyDescent="0.3">
      <c r="A541" s="1"/>
      <c r="B541" s="2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" x14ac:dyDescent="0.3">
      <c r="A542" s="1"/>
      <c r="B542" s="2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" x14ac:dyDescent="0.3">
      <c r="A543" s="1"/>
      <c r="B543" s="2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" x14ac:dyDescent="0.3">
      <c r="A544" s="1"/>
      <c r="B544" s="2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" x14ac:dyDescent="0.3">
      <c r="A545" s="1"/>
      <c r="B545" s="2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" x14ac:dyDescent="0.3">
      <c r="A546" s="1"/>
      <c r="B546" s="2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" x14ac:dyDescent="0.3">
      <c r="A547" s="1"/>
      <c r="B547" s="2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" x14ac:dyDescent="0.3">
      <c r="A548" s="1"/>
      <c r="B548" s="2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" x14ac:dyDescent="0.3">
      <c r="A549" s="1"/>
      <c r="B549" s="2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" x14ac:dyDescent="0.3">
      <c r="A550" s="1"/>
      <c r="B550" s="2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" x14ac:dyDescent="0.3">
      <c r="A551" s="1"/>
      <c r="B551" s="2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" x14ac:dyDescent="0.3">
      <c r="A552" s="1"/>
      <c r="B552" s="2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" x14ac:dyDescent="0.3">
      <c r="A553" s="1"/>
      <c r="B553" s="2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" x14ac:dyDescent="0.3">
      <c r="A554" s="1"/>
      <c r="B554" s="2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" x14ac:dyDescent="0.3">
      <c r="A555" s="1"/>
      <c r="B555" s="2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" x14ac:dyDescent="0.3">
      <c r="A556" s="1"/>
      <c r="B556" s="2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" x14ac:dyDescent="0.3">
      <c r="A557" s="1"/>
      <c r="B557" s="2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" x14ac:dyDescent="0.3">
      <c r="A558" s="1"/>
      <c r="B558" s="2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" x14ac:dyDescent="0.3">
      <c r="A559" s="1"/>
      <c r="B559" s="2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" x14ac:dyDescent="0.3">
      <c r="A560" s="1"/>
      <c r="B560" s="2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" x14ac:dyDescent="0.3">
      <c r="A561" s="1"/>
      <c r="B561" s="2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" x14ac:dyDescent="0.3">
      <c r="A562" s="1"/>
      <c r="B562" s="2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" x14ac:dyDescent="0.3">
      <c r="A563" s="1"/>
      <c r="B563" s="2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" x14ac:dyDescent="0.3">
      <c r="A564" s="1"/>
      <c r="B564" s="2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" x14ac:dyDescent="0.3">
      <c r="A565" s="1"/>
      <c r="B565" s="2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" x14ac:dyDescent="0.3">
      <c r="A566" s="1"/>
      <c r="B566" s="2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" x14ac:dyDescent="0.3">
      <c r="A567" s="1"/>
      <c r="B567" s="2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" x14ac:dyDescent="0.3">
      <c r="A568" s="1"/>
      <c r="B568" s="2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" x14ac:dyDescent="0.3">
      <c r="A569" s="1"/>
      <c r="B569" s="2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" x14ac:dyDescent="0.3">
      <c r="A570" s="1"/>
      <c r="B570" s="2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" x14ac:dyDescent="0.3">
      <c r="A571" s="1"/>
      <c r="B571" s="2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" x14ac:dyDescent="0.3">
      <c r="A572" s="1"/>
      <c r="B572" s="2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" x14ac:dyDescent="0.3">
      <c r="A573" s="1"/>
      <c r="B573" s="2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" x14ac:dyDescent="0.3">
      <c r="A574" s="1"/>
      <c r="B574" s="2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" x14ac:dyDescent="0.3">
      <c r="A575" s="1"/>
      <c r="B575" s="2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" x14ac:dyDescent="0.3">
      <c r="A576" s="1"/>
      <c r="B576" s="2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" x14ac:dyDescent="0.3">
      <c r="A577" s="1"/>
      <c r="B577" s="2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" x14ac:dyDescent="0.3">
      <c r="A578" s="1"/>
      <c r="B578" s="2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" x14ac:dyDescent="0.3">
      <c r="A579" s="1"/>
      <c r="B579" s="2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" x14ac:dyDescent="0.3">
      <c r="A580" s="1"/>
      <c r="B580" s="2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" x14ac:dyDescent="0.3">
      <c r="A581" s="1"/>
      <c r="B581" s="2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" x14ac:dyDescent="0.3">
      <c r="A582" s="1"/>
      <c r="B582" s="2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" x14ac:dyDescent="0.3">
      <c r="A583" s="1"/>
      <c r="B583" s="2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" x14ac:dyDescent="0.3">
      <c r="A584" s="1"/>
      <c r="B584" s="2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" x14ac:dyDescent="0.3">
      <c r="A585" s="1"/>
      <c r="B585" s="2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" x14ac:dyDescent="0.3">
      <c r="A586" s="1"/>
      <c r="B586" s="2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" x14ac:dyDescent="0.3">
      <c r="A587" s="1"/>
      <c r="B587" s="2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" x14ac:dyDescent="0.3">
      <c r="A588" s="1"/>
      <c r="B588" s="2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" x14ac:dyDescent="0.3">
      <c r="A589" s="1"/>
      <c r="B589" s="2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" x14ac:dyDescent="0.3">
      <c r="A590" s="1"/>
      <c r="B590" s="2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" x14ac:dyDescent="0.3">
      <c r="A591" s="1"/>
      <c r="B591" s="2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" x14ac:dyDescent="0.3">
      <c r="A592" s="1"/>
      <c r="B592" s="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" x14ac:dyDescent="0.3">
      <c r="A593" s="1"/>
      <c r="B593" s="2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" x14ac:dyDescent="0.3">
      <c r="A594" s="1"/>
      <c r="B594" s="2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" x14ac:dyDescent="0.3">
      <c r="A595" s="1"/>
      <c r="B595" s="2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" x14ac:dyDescent="0.3">
      <c r="A596" s="1"/>
      <c r="B596" s="2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" x14ac:dyDescent="0.3">
      <c r="A597" s="1"/>
      <c r="B597" s="2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" x14ac:dyDescent="0.3">
      <c r="A598" s="1"/>
      <c r="B598" s="2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" x14ac:dyDescent="0.3">
      <c r="A599" s="1"/>
      <c r="B599" s="2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" x14ac:dyDescent="0.3">
      <c r="A600" s="1"/>
      <c r="B600" s="2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" x14ac:dyDescent="0.3">
      <c r="A601" s="1"/>
      <c r="B601" s="2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" x14ac:dyDescent="0.3">
      <c r="A602" s="1"/>
      <c r="B602" s="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" x14ac:dyDescent="0.3">
      <c r="A603" s="1"/>
      <c r="B603" s="2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" x14ac:dyDescent="0.3">
      <c r="A604" s="1"/>
      <c r="B604" s="2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" x14ac:dyDescent="0.3">
      <c r="A605" s="1"/>
      <c r="B605" s="2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" x14ac:dyDescent="0.3">
      <c r="A606" s="1"/>
      <c r="B606" s="2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" x14ac:dyDescent="0.3">
      <c r="A607" s="1"/>
      <c r="B607" s="2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" x14ac:dyDescent="0.3">
      <c r="A608" s="1"/>
      <c r="B608" s="2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" x14ac:dyDescent="0.3">
      <c r="A609" s="1"/>
      <c r="B609" s="2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" x14ac:dyDescent="0.3">
      <c r="A610" s="1"/>
      <c r="B610" s="2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" x14ac:dyDescent="0.3">
      <c r="A611" s="1"/>
      <c r="B611" s="2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" x14ac:dyDescent="0.3">
      <c r="A612" s="1"/>
      <c r="B612" s="2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" x14ac:dyDescent="0.3">
      <c r="A613" s="1"/>
      <c r="B613" s="2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" x14ac:dyDescent="0.3">
      <c r="A614" s="1"/>
      <c r="B614" s="2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" x14ac:dyDescent="0.3">
      <c r="A615" s="1"/>
      <c r="B615" s="2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" x14ac:dyDescent="0.3">
      <c r="A616" s="1"/>
      <c r="B616" s="2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" x14ac:dyDescent="0.3">
      <c r="A617" s="1"/>
      <c r="B617" s="2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" x14ac:dyDescent="0.3">
      <c r="A618" s="1"/>
      <c r="B618" s="2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" x14ac:dyDescent="0.3">
      <c r="A619" s="1"/>
      <c r="B619" s="2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" x14ac:dyDescent="0.3">
      <c r="A620" s="1"/>
      <c r="B620" s="2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" x14ac:dyDescent="0.3">
      <c r="A621" s="1"/>
      <c r="B621" s="2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" x14ac:dyDescent="0.3">
      <c r="A622" s="1"/>
      <c r="B622" s="2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" x14ac:dyDescent="0.3">
      <c r="A623" s="1"/>
      <c r="B623" s="2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" x14ac:dyDescent="0.3">
      <c r="A624" s="1"/>
      <c r="B624" s="2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" x14ac:dyDescent="0.3">
      <c r="A625" s="1"/>
      <c r="B625" s="2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" x14ac:dyDescent="0.3">
      <c r="A626" s="1"/>
      <c r="B626" s="2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" x14ac:dyDescent="0.3">
      <c r="A627" s="1"/>
      <c r="B627" s="2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" x14ac:dyDescent="0.3">
      <c r="A628" s="1"/>
      <c r="B628" s="2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" x14ac:dyDescent="0.3">
      <c r="A629" s="1"/>
      <c r="B629" s="2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" x14ac:dyDescent="0.3">
      <c r="A630" s="1"/>
      <c r="B630" s="2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" x14ac:dyDescent="0.3">
      <c r="A631" s="1"/>
      <c r="B631" s="2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" x14ac:dyDescent="0.3">
      <c r="A632" s="1"/>
      <c r="B632" s="2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" x14ac:dyDescent="0.3">
      <c r="A633" s="1"/>
      <c r="B633" s="2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" x14ac:dyDescent="0.3">
      <c r="A634" s="1"/>
      <c r="B634" s="2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" x14ac:dyDescent="0.3">
      <c r="A635" s="1"/>
      <c r="B635" s="2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" x14ac:dyDescent="0.3">
      <c r="A636" s="1"/>
      <c r="B636" s="2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" x14ac:dyDescent="0.3">
      <c r="A637" s="1"/>
      <c r="B637" s="2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" x14ac:dyDescent="0.3">
      <c r="A638" s="1"/>
      <c r="B638" s="2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" x14ac:dyDescent="0.3">
      <c r="A639" s="1"/>
      <c r="B639" s="2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" x14ac:dyDescent="0.3">
      <c r="A640" s="1"/>
      <c r="B640" s="2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" x14ac:dyDescent="0.3">
      <c r="A641" s="1"/>
      <c r="B641" s="2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" x14ac:dyDescent="0.3">
      <c r="A642" s="1"/>
      <c r="B642" s="2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" x14ac:dyDescent="0.3">
      <c r="A643" s="1"/>
      <c r="B643" s="2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" x14ac:dyDescent="0.3">
      <c r="A644" s="1"/>
      <c r="B644" s="2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" x14ac:dyDescent="0.3">
      <c r="A645" s="1"/>
      <c r="B645" s="2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" x14ac:dyDescent="0.3">
      <c r="A646" s="1"/>
      <c r="B646" s="2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" x14ac:dyDescent="0.3">
      <c r="A647" s="1"/>
      <c r="B647" s="2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" x14ac:dyDescent="0.3">
      <c r="A648" s="1"/>
      <c r="B648" s="2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" x14ac:dyDescent="0.3">
      <c r="A649" s="1"/>
      <c r="B649" s="2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" x14ac:dyDescent="0.3">
      <c r="A650" s="1"/>
      <c r="B650" s="2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" x14ac:dyDescent="0.3">
      <c r="A651" s="1"/>
      <c r="B651" s="2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" x14ac:dyDescent="0.3">
      <c r="A652" s="1"/>
      <c r="B652" s="2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" x14ac:dyDescent="0.3">
      <c r="A653" s="1"/>
      <c r="B653" s="2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" x14ac:dyDescent="0.3">
      <c r="A654" s="1"/>
      <c r="B654" s="2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" x14ac:dyDescent="0.3">
      <c r="A655" s="1"/>
      <c r="B655" s="2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" x14ac:dyDescent="0.3">
      <c r="A656" s="1"/>
      <c r="B656" s="2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" x14ac:dyDescent="0.3">
      <c r="A657" s="1"/>
      <c r="B657" s="2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" x14ac:dyDescent="0.3">
      <c r="A658" s="1"/>
      <c r="B658" s="2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" x14ac:dyDescent="0.3">
      <c r="A659" s="1"/>
      <c r="B659" s="2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" x14ac:dyDescent="0.3">
      <c r="A660" s="1"/>
      <c r="B660" s="2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" x14ac:dyDescent="0.3">
      <c r="A661" s="1"/>
      <c r="B661" s="2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" x14ac:dyDescent="0.3">
      <c r="A662" s="1"/>
      <c r="B662" s="2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" x14ac:dyDescent="0.3">
      <c r="A663" s="1"/>
      <c r="B663" s="2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" x14ac:dyDescent="0.3">
      <c r="A664" s="1"/>
      <c r="B664" s="2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" x14ac:dyDescent="0.3">
      <c r="A665" s="1"/>
      <c r="B665" s="2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" x14ac:dyDescent="0.3">
      <c r="A666" s="1"/>
      <c r="B666" s="2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" x14ac:dyDescent="0.3">
      <c r="A667" s="1"/>
      <c r="B667" s="2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" x14ac:dyDescent="0.3">
      <c r="A668" s="1"/>
      <c r="B668" s="2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" x14ac:dyDescent="0.3">
      <c r="A669" s="1"/>
      <c r="B669" s="2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" x14ac:dyDescent="0.3">
      <c r="A670" s="1"/>
      <c r="B670" s="2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" x14ac:dyDescent="0.3">
      <c r="A671" s="1"/>
      <c r="B671" s="2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" x14ac:dyDescent="0.3">
      <c r="A672" s="1"/>
      <c r="B672" s="2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" x14ac:dyDescent="0.3">
      <c r="A673" s="1"/>
      <c r="B673" s="2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" x14ac:dyDescent="0.3">
      <c r="A674" s="1"/>
      <c r="B674" s="2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" x14ac:dyDescent="0.3">
      <c r="A675" s="1"/>
      <c r="B675" s="2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" x14ac:dyDescent="0.3">
      <c r="A676" s="1"/>
      <c r="B676" s="2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" x14ac:dyDescent="0.3">
      <c r="A677" s="1"/>
      <c r="B677" s="2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" x14ac:dyDescent="0.3">
      <c r="A678" s="1"/>
      <c r="B678" s="2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" x14ac:dyDescent="0.3">
      <c r="A679" s="1"/>
      <c r="B679" s="2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" x14ac:dyDescent="0.3">
      <c r="A680" s="1"/>
      <c r="B680" s="2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" x14ac:dyDescent="0.3">
      <c r="A681" s="1"/>
      <c r="B681" s="2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" x14ac:dyDescent="0.3">
      <c r="A682" s="1"/>
      <c r="B682" s="2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" x14ac:dyDescent="0.3">
      <c r="A683" s="1"/>
      <c r="B683" s="2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" x14ac:dyDescent="0.3">
      <c r="A684" s="1"/>
      <c r="B684" s="2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" x14ac:dyDescent="0.3">
      <c r="A685" s="1"/>
      <c r="B685" s="2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" x14ac:dyDescent="0.3">
      <c r="A686" s="1"/>
      <c r="B686" s="2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" x14ac:dyDescent="0.3">
      <c r="A687" s="1"/>
      <c r="B687" s="2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" x14ac:dyDescent="0.3">
      <c r="A688" s="1"/>
      <c r="B688" s="2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" x14ac:dyDescent="0.3">
      <c r="A689" s="1"/>
      <c r="B689" s="2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" x14ac:dyDescent="0.3">
      <c r="A690" s="1"/>
      <c r="B690" s="2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" x14ac:dyDescent="0.3">
      <c r="A691" s="1"/>
      <c r="B691" s="2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" x14ac:dyDescent="0.3">
      <c r="A692" s="1"/>
      <c r="B692" s="2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" x14ac:dyDescent="0.3">
      <c r="A693" s="1"/>
      <c r="B693" s="2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" x14ac:dyDescent="0.3">
      <c r="A694" s="1"/>
      <c r="B694" s="2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" x14ac:dyDescent="0.3">
      <c r="A695" s="1"/>
      <c r="B695" s="2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" x14ac:dyDescent="0.3">
      <c r="A696" s="1"/>
      <c r="B696" s="2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" x14ac:dyDescent="0.3">
      <c r="A697" s="1"/>
      <c r="B697" s="2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" x14ac:dyDescent="0.3">
      <c r="A698" s="1"/>
      <c r="B698" s="2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" x14ac:dyDescent="0.3">
      <c r="A699" s="1"/>
      <c r="B699" s="2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" x14ac:dyDescent="0.3">
      <c r="A700" s="1"/>
      <c r="B700" s="2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" x14ac:dyDescent="0.3">
      <c r="A701" s="1"/>
      <c r="B701" s="2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" x14ac:dyDescent="0.3">
      <c r="A702" s="1"/>
      <c r="B702" s="2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" x14ac:dyDescent="0.3">
      <c r="A703" s="1"/>
      <c r="B703" s="2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" x14ac:dyDescent="0.3">
      <c r="A704" s="1"/>
      <c r="B704" s="2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" x14ac:dyDescent="0.3">
      <c r="A705" s="1"/>
      <c r="B705" s="2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" x14ac:dyDescent="0.3">
      <c r="A706" s="1"/>
      <c r="B706" s="2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" x14ac:dyDescent="0.3">
      <c r="A707" s="1"/>
      <c r="B707" s="2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" x14ac:dyDescent="0.3">
      <c r="A708" s="1"/>
      <c r="B708" s="2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" x14ac:dyDescent="0.3">
      <c r="A709" s="1"/>
      <c r="B709" s="2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" x14ac:dyDescent="0.3">
      <c r="A710" s="1"/>
      <c r="B710" s="2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" x14ac:dyDescent="0.3">
      <c r="A711" s="1"/>
      <c r="B711" s="2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" x14ac:dyDescent="0.3">
      <c r="A712" s="1"/>
      <c r="B712" s="2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" x14ac:dyDescent="0.3">
      <c r="A713" s="1"/>
      <c r="B713" s="2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" x14ac:dyDescent="0.3">
      <c r="A714" s="1"/>
      <c r="B714" s="2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" x14ac:dyDescent="0.3">
      <c r="A715" s="1"/>
      <c r="B715" s="2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" x14ac:dyDescent="0.3">
      <c r="A716" s="1"/>
      <c r="B716" s="2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" x14ac:dyDescent="0.3">
      <c r="A717" s="1"/>
      <c r="B717" s="2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" x14ac:dyDescent="0.3">
      <c r="A718" s="1"/>
      <c r="B718" s="2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" x14ac:dyDescent="0.3">
      <c r="A719" s="1"/>
      <c r="B719" s="2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" x14ac:dyDescent="0.3">
      <c r="A720" s="1"/>
      <c r="B720" s="2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" x14ac:dyDescent="0.3">
      <c r="A721" s="1"/>
      <c r="B721" s="2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" x14ac:dyDescent="0.3">
      <c r="A722" s="1"/>
      <c r="B722" s="2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" x14ac:dyDescent="0.3">
      <c r="A723" s="1"/>
      <c r="B723" s="2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" x14ac:dyDescent="0.3">
      <c r="A724" s="1"/>
      <c r="B724" s="2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" x14ac:dyDescent="0.3">
      <c r="A725" s="1"/>
      <c r="B725" s="2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" x14ac:dyDescent="0.3">
      <c r="A726" s="1"/>
      <c r="B726" s="2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" x14ac:dyDescent="0.3">
      <c r="A727" s="1"/>
      <c r="B727" s="2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" x14ac:dyDescent="0.3">
      <c r="A728" s="1"/>
      <c r="B728" s="2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" x14ac:dyDescent="0.3">
      <c r="A729" s="1"/>
      <c r="B729" s="2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" x14ac:dyDescent="0.3">
      <c r="A730" s="1"/>
      <c r="B730" s="2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" x14ac:dyDescent="0.3">
      <c r="A731" s="1"/>
      <c r="B731" s="2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" x14ac:dyDescent="0.3">
      <c r="A732" s="1"/>
      <c r="B732" s="2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" x14ac:dyDescent="0.3">
      <c r="A733" s="1"/>
      <c r="B733" s="2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" x14ac:dyDescent="0.3">
      <c r="A734" s="1"/>
      <c r="B734" s="2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" x14ac:dyDescent="0.3">
      <c r="A735" s="1"/>
      <c r="B735" s="2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" x14ac:dyDescent="0.3">
      <c r="A736" s="1"/>
      <c r="B736" s="2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" x14ac:dyDescent="0.3">
      <c r="A737" s="1"/>
      <c r="B737" s="2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" x14ac:dyDescent="0.3">
      <c r="A738" s="1"/>
      <c r="B738" s="2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" x14ac:dyDescent="0.3">
      <c r="A739" s="1"/>
      <c r="B739" s="2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" x14ac:dyDescent="0.3">
      <c r="A740" s="1"/>
      <c r="B740" s="2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" x14ac:dyDescent="0.3">
      <c r="A741" s="1"/>
      <c r="B741" s="2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" x14ac:dyDescent="0.3">
      <c r="A742" s="1"/>
      <c r="B742" s="2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" x14ac:dyDescent="0.3">
      <c r="A743" s="1"/>
      <c r="B743" s="2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" x14ac:dyDescent="0.3">
      <c r="A744" s="1"/>
      <c r="B744" s="2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" x14ac:dyDescent="0.3">
      <c r="A745" s="1"/>
      <c r="B745" s="2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" x14ac:dyDescent="0.3">
      <c r="A746" s="1"/>
      <c r="B746" s="2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" x14ac:dyDescent="0.3">
      <c r="A747" s="1"/>
      <c r="B747" s="2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" x14ac:dyDescent="0.3">
      <c r="A748" s="1"/>
      <c r="B748" s="2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" x14ac:dyDescent="0.3">
      <c r="A749" s="1"/>
      <c r="B749" s="2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" x14ac:dyDescent="0.3">
      <c r="A750" s="1"/>
      <c r="B750" s="2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" x14ac:dyDescent="0.3">
      <c r="A751" s="1"/>
      <c r="B751" s="2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" x14ac:dyDescent="0.3">
      <c r="A752" s="1"/>
      <c r="B752" s="2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" x14ac:dyDescent="0.3">
      <c r="A753" s="1"/>
      <c r="B753" s="2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" x14ac:dyDescent="0.3">
      <c r="A754" s="1"/>
      <c r="B754" s="2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" x14ac:dyDescent="0.3">
      <c r="A755" s="1"/>
      <c r="B755" s="2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" x14ac:dyDescent="0.3">
      <c r="A756" s="1"/>
      <c r="B756" s="2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" x14ac:dyDescent="0.3">
      <c r="A757" s="1"/>
      <c r="B757" s="2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" x14ac:dyDescent="0.3">
      <c r="A758" s="1"/>
      <c r="B758" s="2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" x14ac:dyDescent="0.3">
      <c r="A759" s="1"/>
      <c r="B759" s="2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" x14ac:dyDescent="0.3">
      <c r="A760" s="1"/>
      <c r="B760" s="2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" x14ac:dyDescent="0.3">
      <c r="A761" s="1"/>
      <c r="B761" s="2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" x14ac:dyDescent="0.3">
      <c r="A762" s="1"/>
      <c r="B762" s="2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" x14ac:dyDescent="0.3">
      <c r="A763" s="1"/>
      <c r="B763" s="2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" x14ac:dyDescent="0.3">
      <c r="A764" s="1"/>
      <c r="B764" s="2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" x14ac:dyDescent="0.3">
      <c r="A765" s="1"/>
      <c r="B765" s="2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" x14ac:dyDescent="0.3">
      <c r="A766" s="1"/>
      <c r="B766" s="2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" x14ac:dyDescent="0.3">
      <c r="A767" s="1"/>
      <c r="B767" s="2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" x14ac:dyDescent="0.3">
      <c r="A768" s="1"/>
      <c r="B768" s="2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" x14ac:dyDescent="0.3">
      <c r="A769" s="1"/>
      <c r="B769" s="2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" x14ac:dyDescent="0.3">
      <c r="A770" s="1"/>
      <c r="B770" s="2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" x14ac:dyDescent="0.3">
      <c r="A771" s="1"/>
      <c r="B771" s="2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" x14ac:dyDescent="0.3">
      <c r="A772" s="1"/>
      <c r="B772" s="2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" x14ac:dyDescent="0.3">
      <c r="A773" s="1"/>
      <c r="B773" s="2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" x14ac:dyDescent="0.3">
      <c r="A774" s="1"/>
      <c r="B774" s="2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" x14ac:dyDescent="0.3">
      <c r="A775" s="1"/>
      <c r="B775" s="2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" x14ac:dyDescent="0.3">
      <c r="A776" s="1"/>
      <c r="B776" s="2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" x14ac:dyDescent="0.3">
      <c r="A777" s="1"/>
      <c r="B777" s="2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" x14ac:dyDescent="0.3">
      <c r="A778" s="1"/>
      <c r="B778" s="2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" x14ac:dyDescent="0.3">
      <c r="A779" s="1"/>
      <c r="B779" s="2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" x14ac:dyDescent="0.3">
      <c r="A780" s="1"/>
      <c r="B780" s="2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" x14ac:dyDescent="0.3">
      <c r="A781" s="1"/>
      <c r="B781" s="2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" x14ac:dyDescent="0.3">
      <c r="A782" s="1"/>
      <c r="B782" s="2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" x14ac:dyDescent="0.3">
      <c r="A783" s="1"/>
      <c r="B783" s="2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" x14ac:dyDescent="0.3">
      <c r="A784" s="1"/>
      <c r="B784" s="2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" x14ac:dyDescent="0.3">
      <c r="A785" s="1"/>
      <c r="B785" s="2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" x14ac:dyDescent="0.3">
      <c r="A786" s="1"/>
      <c r="B786" s="2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" x14ac:dyDescent="0.3">
      <c r="A787" s="1"/>
      <c r="B787" s="2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" x14ac:dyDescent="0.3">
      <c r="A788" s="1"/>
      <c r="B788" s="2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" x14ac:dyDescent="0.3">
      <c r="A789" s="1"/>
      <c r="B789" s="2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" x14ac:dyDescent="0.3">
      <c r="A790" s="1"/>
      <c r="B790" s="2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" x14ac:dyDescent="0.3">
      <c r="A791" s="1"/>
      <c r="B791" s="2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" x14ac:dyDescent="0.3">
      <c r="A792" s="1"/>
      <c r="B792" s="2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" x14ac:dyDescent="0.3">
      <c r="A793" s="1"/>
      <c r="B793" s="2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" x14ac:dyDescent="0.3">
      <c r="A794" s="1"/>
      <c r="B794" s="2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" x14ac:dyDescent="0.3">
      <c r="A795" s="1"/>
      <c r="B795" s="2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" x14ac:dyDescent="0.3">
      <c r="A796" s="1"/>
      <c r="B796" s="2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" x14ac:dyDescent="0.3">
      <c r="A797" s="1"/>
      <c r="B797" s="2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" x14ac:dyDescent="0.3">
      <c r="A798" s="1"/>
      <c r="B798" s="2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" x14ac:dyDescent="0.3">
      <c r="A799" s="1"/>
      <c r="B799" s="2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" x14ac:dyDescent="0.3">
      <c r="A800" s="1"/>
      <c r="B800" s="2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" x14ac:dyDescent="0.3">
      <c r="A801" s="1"/>
      <c r="B801" s="2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" x14ac:dyDescent="0.3">
      <c r="A802" s="1"/>
      <c r="B802" s="2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" x14ac:dyDescent="0.3">
      <c r="A803" s="1"/>
      <c r="B803" s="2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" x14ac:dyDescent="0.3">
      <c r="A804" s="1"/>
      <c r="B804" s="2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" x14ac:dyDescent="0.3">
      <c r="A805" s="1"/>
      <c r="B805" s="2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" x14ac:dyDescent="0.3">
      <c r="A806" s="1"/>
      <c r="B806" s="2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" x14ac:dyDescent="0.3">
      <c r="A807" s="1"/>
      <c r="B807" s="2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" x14ac:dyDescent="0.3">
      <c r="A808" s="1"/>
      <c r="B808" s="2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" x14ac:dyDescent="0.3">
      <c r="A809" s="1"/>
      <c r="B809" s="2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" x14ac:dyDescent="0.3">
      <c r="A810" s="1"/>
      <c r="B810" s="2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" x14ac:dyDescent="0.3">
      <c r="A811" s="1"/>
      <c r="B811" s="2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" x14ac:dyDescent="0.3">
      <c r="A812" s="1"/>
      <c r="B812" s="2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" x14ac:dyDescent="0.3">
      <c r="A813" s="1"/>
      <c r="B813" s="2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" x14ac:dyDescent="0.3">
      <c r="A814" s="1"/>
      <c r="B814" s="2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" x14ac:dyDescent="0.3">
      <c r="A815" s="1"/>
      <c r="B815" s="2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" x14ac:dyDescent="0.3">
      <c r="A816" s="1"/>
      <c r="B816" s="2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" x14ac:dyDescent="0.3">
      <c r="A817" s="1"/>
      <c r="B817" s="2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" x14ac:dyDescent="0.3">
      <c r="A818" s="1"/>
      <c r="B818" s="2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" x14ac:dyDescent="0.3">
      <c r="A819" s="1"/>
      <c r="B819" s="2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" x14ac:dyDescent="0.3">
      <c r="A820" s="1"/>
      <c r="B820" s="2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" x14ac:dyDescent="0.3">
      <c r="A821" s="1"/>
      <c r="B821" s="2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" x14ac:dyDescent="0.3">
      <c r="A822" s="1"/>
      <c r="B822" s="2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" x14ac:dyDescent="0.3">
      <c r="A823" s="1"/>
      <c r="B823" s="2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" x14ac:dyDescent="0.3">
      <c r="A824" s="1"/>
      <c r="B824" s="2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" x14ac:dyDescent="0.3">
      <c r="A825" s="1"/>
      <c r="B825" s="2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" x14ac:dyDescent="0.3">
      <c r="A826" s="1"/>
      <c r="B826" s="2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" x14ac:dyDescent="0.3">
      <c r="A827" s="1"/>
      <c r="B827" s="2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" x14ac:dyDescent="0.3">
      <c r="A828" s="1"/>
      <c r="B828" s="2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" x14ac:dyDescent="0.3">
      <c r="A829" s="1"/>
      <c r="B829" s="2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" x14ac:dyDescent="0.3">
      <c r="A830" s="1"/>
      <c r="B830" s="2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" x14ac:dyDescent="0.3">
      <c r="A831" s="1"/>
      <c r="B831" s="2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" x14ac:dyDescent="0.3">
      <c r="A832" s="1"/>
      <c r="B832" s="2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" x14ac:dyDescent="0.3">
      <c r="A833" s="1"/>
      <c r="B833" s="2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" x14ac:dyDescent="0.3">
      <c r="A834" s="1"/>
      <c r="B834" s="2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" x14ac:dyDescent="0.3">
      <c r="A835" s="1"/>
      <c r="B835" s="2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" x14ac:dyDescent="0.3">
      <c r="A836" s="1"/>
      <c r="B836" s="2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" x14ac:dyDescent="0.3">
      <c r="A837" s="1"/>
      <c r="B837" s="2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" x14ac:dyDescent="0.3">
      <c r="A838" s="1"/>
      <c r="B838" s="2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" x14ac:dyDescent="0.3">
      <c r="A839" s="1"/>
      <c r="B839" s="2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" x14ac:dyDescent="0.3">
      <c r="A840" s="1"/>
      <c r="B840" s="2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" x14ac:dyDescent="0.3">
      <c r="A841" s="1"/>
      <c r="B841" s="2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" x14ac:dyDescent="0.3">
      <c r="A842" s="1"/>
      <c r="B842" s="2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" x14ac:dyDescent="0.3">
      <c r="A843" s="1"/>
      <c r="B843" s="2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" x14ac:dyDescent="0.3">
      <c r="A844" s="1"/>
      <c r="B844" s="2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" x14ac:dyDescent="0.3">
      <c r="A845" s="1"/>
      <c r="B845" s="2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" x14ac:dyDescent="0.3">
      <c r="A846" s="1"/>
      <c r="B846" s="2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" x14ac:dyDescent="0.3">
      <c r="A847" s="1"/>
      <c r="B847" s="2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" x14ac:dyDescent="0.3">
      <c r="A848" s="1"/>
      <c r="B848" s="2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" x14ac:dyDescent="0.3">
      <c r="A849" s="1"/>
      <c r="B849" s="2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" x14ac:dyDescent="0.3">
      <c r="A850" s="1"/>
      <c r="B850" s="2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" x14ac:dyDescent="0.3">
      <c r="A851" s="1"/>
      <c r="B851" s="2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" x14ac:dyDescent="0.3">
      <c r="A852" s="1"/>
      <c r="B852" s="2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" x14ac:dyDescent="0.3">
      <c r="A853" s="1"/>
      <c r="B853" s="2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" x14ac:dyDescent="0.3">
      <c r="A854" s="1"/>
      <c r="B854" s="2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" x14ac:dyDescent="0.3">
      <c r="A855" s="1"/>
      <c r="B855" s="2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" x14ac:dyDescent="0.3">
      <c r="A856" s="1"/>
      <c r="B856" s="2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" x14ac:dyDescent="0.3">
      <c r="A857" s="1"/>
      <c r="B857" s="2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" x14ac:dyDescent="0.3">
      <c r="A858" s="1"/>
      <c r="B858" s="2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" x14ac:dyDescent="0.3">
      <c r="A859" s="1"/>
      <c r="B859" s="2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" x14ac:dyDescent="0.3">
      <c r="A860" s="1"/>
      <c r="B860" s="2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" x14ac:dyDescent="0.3">
      <c r="A861" s="1"/>
      <c r="B861" s="2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" x14ac:dyDescent="0.3">
      <c r="A862" s="1"/>
      <c r="B862" s="2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" x14ac:dyDescent="0.3">
      <c r="A863" s="1"/>
      <c r="B863" s="2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" x14ac:dyDescent="0.3">
      <c r="A864" s="1"/>
      <c r="B864" s="2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" x14ac:dyDescent="0.3">
      <c r="A865" s="1"/>
      <c r="B865" s="2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" x14ac:dyDescent="0.3">
      <c r="A866" s="1"/>
      <c r="B866" s="2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" x14ac:dyDescent="0.3">
      <c r="A867" s="1"/>
      <c r="B867" s="2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" x14ac:dyDescent="0.3">
      <c r="A868" s="1"/>
      <c r="B868" s="2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" x14ac:dyDescent="0.3">
      <c r="A869" s="1"/>
      <c r="B869" s="2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" x14ac:dyDescent="0.3">
      <c r="A870" s="1"/>
      <c r="B870" s="2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" x14ac:dyDescent="0.3">
      <c r="A871" s="1"/>
      <c r="B871" s="2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" x14ac:dyDescent="0.3">
      <c r="A872" s="1"/>
      <c r="B872" s="2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" x14ac:dyDescent="0.3">
      <c r="A873" s="1"/>
      <c r="B873" s="2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" x14ac:dyDescent="0.3">
      <c r="A874" s="1"/>
      <c r="B874" s="2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" x14ac:dyDescent="0.3">
      <c r="A875" s="1"/>
      <c r="B875" s="2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" x14ac:dyDescent="0.3">
      <c r="A876" s="1"/>
      <c r="B876" s="2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" x14ac:dyDescent="0.3">
      <c r="A877" s="1"/>
      <c r="B877" s="2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" x14ac:dyDescent="0.3">
      <c r="A878" s="1"/>
      <c r="B878" s="2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" x14ac:dyDescent="0.3">
      <c r="A879" s="1"/>
      <c r="B879" s="2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" x14ac:dyDescent="0.3">
      <c r="A880" s="1"/>
      <c r="B880" s="2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" x14ac:dyDescent="0.3">
      <c r="A881" s="1"/>
      <c r="B881" s="2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" x14ac:dyDescent="0.3">
      <c r="A882" s="1"/>
      <c r="B882" s="2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" x14ac:dyDescent="0.3">
      <c r="A883" s="1"/>
      <c r="B883" s="2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" x14ac:dyDescent="0.3">
      <c r="A884" s="1"/>
      <c r="B884" s="2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" x14ac:dyDescent="0.3">
      <c r="A885" s="1"/>
      <c r="B885" s="2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" x14ac:dyDescent="0.3">
      <c r="A886" s="1"/>
      <c r="B886" s="2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" x14ac:dyDescent="0.3">
      <c r="A887" s="1"/>
      <c r="B887" s="2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" x14ac:dyDescent="0.3">
      <c r="A888" s="1"/>
      <c r="B888" s="2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" x14ac:dyDescent="0.3">
      <c r="A889" s="1"/>
      <c r="B889" s="2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" x14ac:dyDescent="0.3">
      <c r="A890" s="1"/>
      <c r="B890" s="2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" x14ac:dyDescent="0.3">
      <c r="A891" s="1"/>
      <c r="B891" s="2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" x14ac:dyDescent="0.3">
      <c r="A892" s="1"/>
      <c r="B892" s="2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" x14ac:dyDescent="0.3">
      <c r="A893" s="1"/>
      <c r="B893" s="2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" x14ac:dyDescent="0.3">
      <c r="A894" s="1"/>
      <c r="B894" s="2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" x14ac:dyDescent="0.3">
      <c r="A895" s="1"/>
      <c r="B895" s="2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" x14ac:dyDescent="0.3">
      <c r="A896" s="1"/>
      <c r="B896" s="2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" x14ac:dyDescent="0.3">
      <c r="A897" s="1"/>
      <c r="B897" s="2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" x14ac:dyDescent="0.3">
      <c r="A898" s="1"/>
      <c r="B898" s="2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" x14ac:dyDescent="0.3">
      <c r="A899" s="1"/>
      <c r="B899" s="2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" x14ac:dyDescent="0.3">
      <c r="A900" s="1"/>
      <c r="B900" s="2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" x14ac:dyDescent="0.3">
      <c r="A901" s="1"/>
      <c r="B901" s="2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" x14ac:dyDescent="0.3">
      <c r="A902" s="1"/>
      <c r="B902" s="2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" x14ac:dyDescent="0.3">
      <c r="A903" s="1"/>
      <c r="B903" s="2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" x14ac:dyDescent="0.3">
      <c r="A904" s="1"/>
      <c r="B904" s="2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" x14ac:dyDescent="0.3">
      <c r="A905" s="1"/>
      <c r="B905" s="2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" x14ac:dyDescent="0.3">
      <c r="A906" s="1"/>
      <c r="B906" s="2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" x14ac:dyDescent="0.3">
      <c r="A907" s="1"/>
      <c r="B907" s="2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" x14ac:dyDescent="0.3">
      <c r="A908" s="1"/>
      <c r="B908" s="2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" x14ac:dyDescent="0.3">
      <c r="A909" s="1"/>
      <c r="B909" s="2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" x14ac:dyDescent="0.3">
      <c r="A910" s="1"/>
      <c r="B910" s="2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" x14ac:dyDescent="0.3">
      <c r="A911" s="1"/>
      <c r="B911" s="2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" x14ac:dyDescent="0.3">
      <c r="A912" s="1"/>
      <c r="B912" s="2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" x14ac:dyDescent="0.3">
      <c r="A913" s="1"/>
      <c r="B913" s="2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" x14ac:dyDescent="0.3">
      <c r="A914" s="1"/>
      <c r="B914" s="2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" x14ac:dyDescent="0.3">
      <c r="A915" s="1"/>
      <c r="B915" s="2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" x14ac:dyDescent="0.3">
      <c r="A916" s="1"/>
      <c r="B916" s="2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" x14ac:dyDescent="0.3">
      <c r="A917" s="1"/>
      <c r="B917" s="2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" x14ac:dyDescent="0.3">
      <c r="A918" s="1"/>
      <c r="B918" s="2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" x14ac:dyDescent="0.3">
      <c r="A919" s="1"/>
      <c r="B919" s="2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" x14ac:dyDescent="0.3">
      <c r="A920" s="1"/>
      <c r="B920" s="2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" x14ac:dyDescent="0.3">
      <c r="A921" s="1"/>
      <c r="B921" s="2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" x14ac:dyDescent="0.3">
      <c r="A922" s="1"/>
      <c r="B922" s="2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" x14ac:dyDescent="0.3">
      <c r="A923" s="1"/>
      <c r="B923" s="2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" x14ac:dyDescent="0.3">
      <c r="A924" s="1"/>
      <c r="B924" s="2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" x14ac:dyDescent="0.3">
      <c r="A925" s="1"/>
      <c r="B925" s="2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" x14ac:dyDescent="0.3">
      <c r="A926" s="1"/>
      <c r="B926" s="2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" x14ac:dyDescent="0.3">
      <c r="A927" s="1"/>
      <c r="B927" s="2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" x14ac:dyDescent="0.3">
      <c r="A928" s="1"/>
      <c r="B928" s="2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" x14ac:dyDescent="0.3">
      <c r="A929" s="1"/>
      <c r="B929" s="2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" x14ac:dyDescent="0.3">
      <c r="A930" s="1"/>
      <c r="B930" s="2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" x14ac:dyDescent="0.3">
      <c r="A931" s="1"/>
      <c r="B931" s="2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" x14ac:dyDescent="0.3">
      <c r="A932" s="1"/>
      <c r="B932" s="2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" x14ac:dyDescent="0.3">
      <c r="A933" s="1"/>
      <c r="B933" s="2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" x14ac:dyDescent="0.3">
      <c r="A934" s="1"/>
      <c r="B934" s="2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" x14ac:dyDescent="0.3">
      <c r="A935" s="1"/>
      <c r="B935" s="2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" x14ac:dyDescent="0.3">
      <c r="A936" s="1"/>
      <c r="B936" s="2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" x14ac:dyDescent="0.3">
      <c r="A937" s="1"/>
      <c r="B937" s="2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" x14ac:dyDescent="0.3">
      <c r="A938" s="1"/>
      <c r="B938" s="2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" x14ac:dyDescent="0.3">
      <c r="A939" s="1"/>
      <c r="B939" s="2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" x14ac:dyDescent="0.3">
      <c r="A940" s="1"/>
      <c r="B940" s="2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" x14ac:dyDescent="0.3">
      <c r="A941" s="1"/>
      <c r="B941" s="2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" x14ac:dyDescent="0.3">
      <c r="A942" s="1"/>
      <c r="B942" s="2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" x14ac:dyDescent="0.3">
      <c r="A943" s="1"/>
      <c r="B943" s="2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" x14ac:dyDescent="0.3">
      <c r="A944" s="1"/>
      <c r="B944" s="2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" x14ac:dyDescent="0.3">
      <c r="A945" s="1"/>
      <c r="B945" s="2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" x14ac:dyDescent="0.3">
      <c r="A946" s="1"/>
      <c r="B946" s="2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" x14ac:dyDescent="0.3">
      <c r="A947" s="1"/>
      <c r="B947" s="2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" x14ac:dyDescent="0.3">
      <c r="A948" s="1"/>
      <c r="B948" s="2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" x14ac:dyDescent="0.3">
      <c r="A949" s="1"/>
      <c r="B949" s="2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" x14ac:dyDescent="0.3">
      <c r="A950" s="1"/>
      <c r="B950" s="2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" x14ac:dyDescent="0.3">
      <c r="A951" s="1"/>
      <c r="B951" s="2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" x14ac:dyDescent="0.3">
      <c r="A952" s="1"/>
      <c r="B952" s="2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" x14ac:dyDescent="0.3">
      <c r="A953" s="1"/>
      <c r="B953" s="2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" x14ac:dyDescent="0.3">
      <c r="A954" s="1"/>
      <c r="B954" s="2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" x14ac:dyDescent="0.3">
      <c r="A955" s="1"/>
      <c r="B955" s="2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" x14ac:dyDescent="0.3">
      <c r="A956" s="1"/>
      <c r="B956" s="2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" x14ac:dyDescent="0.3">
      <c r="A957" s="1"/>
      <c r="B957" s="2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" x14ac:dyDescent="0.3">
      <c r="A958" s="1"/>
      <c r="B958" s="2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" x14ac:dyDescent="0.3">
      <c r="A959" s="1"/>
      <c r="B959" s="2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" x14ac:dyDescent="0.3">
      <c r="A960" s="1"/>
      <c r="B960" s="2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" x14ac:dyDescent="0.3">
      <c r="A961" s="1"/>
      <c r="B961" s="2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" x14ac:dyDescent="0.3">
      <c r="A962" s="1"/>
      <c r="B962" s="2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" x14ac:dyDescent="0.3">
      <c r="A963" s="1"/>
      <c r="B963" s="2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" x14ac:dyDescent="0.3">
      <c r="A964" s="1"/>
      <c r="B964" s="2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" x14ac:dyDescent="0.3">
      <c r="A965" s="1"/>
      <c r="B965" s="2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" x14ac:dyDescent="0.3">
      <c r="A966" s="1"/>
      <c r="B966" s="2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" x14ac:dyDescent="0.3">
      <c r="A967" s="1"/>
      <c r="B967" s="2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" x14ac:dyDescent="0.3">
      <c r="A968" s="1"/>
      <c r="B968" s="2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" x14ac:dyDescent="0.3">
      <c r="A969" s="1"/>
      <c r="B969" s="2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" x14ac:dyDescent="0.3">
      <c r="A970" s="1"/>
      <c r="B970" s="2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" x14ac:dyDescent="0.3">
      <c r="A971" s="1"/>
      <c r="B971" s="2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" x14ac:dyDescent="0.3">
      <c r="A972" s="1"/>
      <c r="B972" s="2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" x14ac:dyDescent="0.3">
      <c r="A973" s="1"/>
      <c r="B973" s="2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" x14ac:dyDescent="0.3">
      <c r="A974" s="1"/>
      <c r="B974" s="2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" x14ac:dyDescent="0.3">
      <c r="A975" s="1"/>
      <c r="B975" s="2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" x14ac:dyDescent="0.3">
      <c r="A976" s="1"/>
      <c r="B976" s="2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" x14ac:dyDescent="0.3">
      <c r="A977" s="1"/>
      <c r="B977" s="2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" x14ac:dyDescent="0.3">
      <c r="A978" s="1"/>
      <c r="B978" s="2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" x14ac:dyDescent="0.3">
      <c r="A979" s="1"/>
      <c r="B979" s="2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" x14ac:dyDescent="0.3">
      <c r="A980" s="1"/>
      <c r="B980" s="2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" x14ac:dyDescent="0.3">
      <c r="A981" s="1"/>
      <c r="B981" s="2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" x14ac:dyDescent="0.3">
      <c r="A982" s="1"/>
      <c r="B982" s="2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" x14ac:dyDescent="0.3">
      <c r="A983" s="1"/>
      <c r="B983" s="2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" x14ac:dyDescent="0.3">
      <c r="A984" s="1"/>
      <c r="B984" s="2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" x14ac:dyDescent="0.3">
      <c r="A985" s="1"/>
      <c r="B985" s="2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" x14ac:dyDescent="0.3">
      <c r="A986" s="1"/>
      <c r="B986" s="2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" x14ac:dyDescent="0.3">
      <c r="A987" s="1"/>
      <c r="B987" s="2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" x14ac:dyDescent="0.3">
      <c r="A988" s="1"/>
      <c r="B988" s="2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" x14ac:dyDescent="0.3">
      <c r="A989" s="1"/>
      <c r="B989" s="2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" x14ac:dyDescent="0.3">
      <c r="A990" s="1"/>
      <c r="B990" s="2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" x14ac:dyDescent="0.3">
      <c r="A991" s="1"/>
      <c r="B991" s="2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" x14ac:dyDescent="0.3">
      <c r="A992" s="1"/>
      <c r="B992" s="2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" x14ac:dyDescent="0.3">
      <c r="A993" s="1"/>
      <c r="B993" s="2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" x14ac:dyDescent="0.3">
      <c r="A994" s="1"/>
      <c r="B994" s="2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" x14ac:dyDescent="0.3">
      <c r="A995" s="1"/>
      <c r="B995" s="2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</sheetData>
  <mergeCells count="26">
    <mergeCell ref="A79:C79"/>
    <mergeCell ref="D79:F79"/>
    <mergeCell ref="A82:C82"/>
    <mergeCell ref="D82:F82"/>
    <mergeCell ref="D83:F83"/>
    <mergeCell ref="D76:F76"/>
    <mergeCell ref="A77:B77"/>
    <mergeCell ref="D77:F77"/>
    <mergeCell ref="A78:B78"/>
    <mergeCell ref="C78:D78"/>
    <mergeCell ref="B12:G12"/>
    <mergeCell ref="B13:G13"/>
    <mergeCell ref="B14:G14"/>
    <mergeCell ref="B47:G47"/>
    <mergeCell ref="B48:G48"/>
    <mergeCell ref="A7:G7"/>
    <mergeCell ref="A8:A10"/>
    <mergeCell ref="B8:B10"/>
    <mergeCell ref="C8:G8"/>
    <mergeCell ref="C9:C10"/>
    <mergeCell ref="D9:G9"/>
    <mergeCell ref="D1:G1"/>
    <mergeCell ref="D2:G2"/>
    <mergeCell ref="D3:G3"/>
    <mergeCell ref="A5:G5"/>
    <mergeCell ref="A6:G6"/>
  </mergeCells>
  <pageMargins left="1.1023622047244095" right="0.51181102362204722" top="0.35433070866141736" bottom="0.35433070866141736" header="0.51181102362204722" footer="0.51181102362204722"/>
  <pageSetup scale="73" fitToHeight="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5</vt:lpstr>
      <vt:lpstr>Excel_BuiltIn_Print_Area_3</vt:lpstr>
      <vt:lpstr>'5'!Заголовки_для_друку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2</cp:revision>
  <cp:lastPrinted>2025-11-26T13:03:47Z</cp:lastPrinted>
  <dcterms:created xsi:type="dcterms:W3CDTF">2013-12-16T14:16:32Z</dcterms:created>
  <dcterms:modified xsi:type="dcterms:W3CDTF">2025-11-26T13:03:57Z</dcterms:modified>
  <dc:language>en-US</dc:language>
</cp:coreProperties>
</file>