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4" sheetId="1" r:id="rId1"/>
  </sheets>
  <definedNames>
    <definedName name="Excel_BuiltIn_Print_Area_1">#REF!</definedName>
    <definedName name="Excel_BuiltIn_Print_Area_2">'4'!$A$1:$U$116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<sst xmlns="http://schemas.openxmlformats.org/spreadsheetml/2006/main" count="177" uniqueCount="161">
  <si>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</si>
  <si>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</si>
  <si>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</si>
  <si>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</si>
  <si>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 xml:space="preserve"> Директор  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</si>
  <si>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</si>
  <si>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</si>
  <si>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 27.01.2017 року № 197-VII</t>
  </si>
  <si>
    <r>
      <t>__________________</t>
    </r>
    <r>
      <rPr>
        <b/>
        <u val="single"/>
        <sz val="10.5"/>
        <rFont val="Times New Roman"/>
        <family val="1"/>
      </rPr>
      <t>В.Г.Бондаренко</t>
    </r>
  </si>
  <si>
    <t>М.П.</t>
  </si>
  <si>
    <t>(підпис)</t>
  </si>
  <si>
    <t>(П.І.Б.)</t>
  </si>
  <si>
    <t>"____"_______________ 201_ року</t>
  </si>
  <si>
    <t>Фінансовий план використання коштів для  виконання  інвестиційної програми на 2017 рік</t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</si>
  <si>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</si>
  <si>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</si>
  <si>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</si>
  <si>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</si>
  <si>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</si>
  <si>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</si>
  <si>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</si>
  <si>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</si>
  <si>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</si>
  <si>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</si>
  <si>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</si>
  <si>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</si>
  <si>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</si>
  <si>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</si>
  <si>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</si>
  <si>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</si>
  <si>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</si>
  <si>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</si>
  <si>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</si>
  <si>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 2015р</t>
  </si>
  <si>
    <t>виробничі інвестиції з прибутку</t>
  </si>
  <si>
    <t>позичко-ві кошти</t>
  </si>
  <si>
    <t>інші залучені кошти, з них:</t>
  </si>
  <si>
    <t>бюджетні кошти   (не підляга- ють повернен-ню)</t>
  </si>
  <si>
    <t>підлягають поверненню</t>
  </si>
  <si>
    <t xml:space="preserve"> не підлягають поверненню </t>
  </si>
  <si>
    <t>планова-ний період            + 1</t>
  </si>
  <si>
    <t>плано-ваний період     + n*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</si>
  <si>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</si>
  <si>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</si>
  <si>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</si>
  <si>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</si>
  <si>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</si>
  <si>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 з них:</t>
  </si>
  <si>
    <t>1.1.1.1</t>
  </si>
  <si>
    <t>Усього за підпунктом 1.1.1</t>
  </si>
  <si>
    <t>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</si>
  <si>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</si>
  <si>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</si>
  <si>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</si>
  <si>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</si>
  <si>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</si>
  <si>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</si>
  <si>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них.:</t>
  </si>
  <si>
    <t>1.1.4.1</t>
  </si>
  <si>
    <t>Усього за підпунктом 1.1.4</t>
  </si>
  <si>
    <t xml:space="preserve">  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</si>
  <si>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</si>
  <si>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</si>
  <si>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>1.1.6</t>
  </si>
  <si>
    <t>Інші заходи,з них:</t>
  </si>
  <si>
    <t>1.1.6.1</t>
  </si>
  <si>
    <t>Усього за підпунктом 1.1.6</t>
  </si>
  <si>
    <t>Усього за пунктом 1.1</t>
  </si>
  <si>
    <t>1.2</t>
  </si>
  <si>
    <t xml:space="preserve">Інші заходи (не звільняється від оподаткування згідно з пунктом 154.9 статті 154 Податкового кодексу України), з них:   </t>
  </si>
  <si>
    <t>1.2.1</t>
  </si>
  <si>
    <t>Заходи зі зниження питомих витрат, а також втрат ресурсів, з них:</t>
  </si>
  <si>
    <t>1.2.1.1</t>
  </si>
  <si>
    <t>Реконструкція мереж водопроводу по вул. Київскій, смт Олександрівка Ду 160мм</t>
  </si>
  <si>
    <t>410м</t>
  </si>
  <si>
    <t>Усього за підпунктом 1.2.1</t>
  </si>
  <si>
    <t>1.2.2</t>
  </si>
  <si>
    <t>1.2.2.1</t>
  </si>
  <si>
    <t>Улаштування вузла обліку на ЦНС Д 500мм з будівництвом камери обліку</t>
  </si>
  <si>
    <t>1шт</t>
  </si>
  <si>
    <t>1.2.2.2</t>
  </si>
  <si>
    <t>Улаштування вузлів обліку на багатоквартирні дома м. Чорноморська</t>
  </si>
  <si>
    <t>137шт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</si>
  <si>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</si>
  <si>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</si>
  <si>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</si>
  <si>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</si>
  <si>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</si>
  <si>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1.2.4.1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</si>
  <si>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</si>
  <si>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</si>
  <si>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</si>
  <si>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</si>
  <si>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</si>
  <si>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</si>
  <si>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1.2.6.1</t>
  </si>
  <si>
    <t>Придбаня вакуумної машини на базі  шасі МАЗ</t>
  </si>
  <si>
    <t>1 шт</t>
  </si>
  <si>
    <t>Усього за підпунктом 1.2.6</t>
  </si>
  <si>
    <t>1.2.7</t>
  </si>
  <si>
    <t>Усього за підпунктом 1.2.7</t>
  </si>
  <si>
    <t>1.2.8</t>
  </si>
  <si>
    <t>Інші заходи, з них:</t>
  </si>
  <si>
    <t>1.2.8.1</t>
  </si>
  <si>
    <t>Реконструкція  водопроводу по вул. Корабельна, м. Чорноморськ (Д 160мм — 320м, Д 110мм —74м) (перший етап — проектування)</t>
  </si>
  <si>
    <t>1проект</t>
  </si>
  <si>
    <t>1.2.8.2</t>
  </si>
  <si>
    <t>Реконструкція  водопроводу в ж/будинках вул Олександрійська, 16, 18 з виносом транзитного трубопровода з підвалу (Д 110мм — 120м; Д 63мм — 20м) (перший етап — проектування)</t>
  </si>
  <si>
    <t>1.2.8.3</t>
  </si>
  <si>
    <t>Реконструкція  водопроводу від вул.1 Травня, 17 до вул.Олександрійська,12 , м. Чорноморськ (Д 200мм — 430м) (перший етап — проектування)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</si>
  <si>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</si>
  <si>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</si>
  <si>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</si>
  <si>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</si>
  <si>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</si>
  <si>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</si>
  <si>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</si>
  <si>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</si>
  <si>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а також втрат ресурсів, у т.ч.:</t>
  </si>
  <si>
    <t>Усього за підпунктом 2.1.1</t>
  </si>
  <si>
    <t>2.1.2</t>
  </si>
  <si>
    <t>Усього за підпунктом 2.1.2</t>
  </si>
  <si>
    <t>2.1.3</t>
  </si>
  <si>
    <t>Модернізація та закупівля транспортних засобів спеціального та спеціалізованого призначення, з них:</t>
  </si>
  <si>
    <t>Усього за підпунктом  2.1.3</t>
  </si>
  <si>
    <t>2.1.4</t>
  </si>
  <si>
    <t>Усього за підпунктом 2.1.4</t>
  </si>
  <si>
    <t>2.1.5</t>
  </si>
  <si>
    <t>Усього за підпунктом 2.1.5</t>
  </si>
  <si>
    <t>Усього за пунктом 2.1</t>
  </si>
  <si>
    <t>2.2</t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</si>
  <si>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</si>
  <si>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2.2.1</t>
  </si>
  <si>
    <t>Усього за підпунктом 2.2.1</t>
  </si>
  <si>
    <t>2.2.2</t>
  </si>
  <si>
    <t>2.2.2.1</t>
  </si>
  <si>
    <t>Усього за підпунктом2.2.2</t>
  </si>
  <si>
    <t>2.2.3</t>
  </si>
  <si>
    <t>2.2.3.1</t>
  </si>
  <si>
    <t>Усього за підпунктом 2.2.3</t>
  </si>
  <si>
    <t>2.2.4</t>
  </si>
  <si>
    <t>2.2.4.1</t>
  </si>
  <si>
    <t>Усього за підпунктом 2.2.4</t>
  </si>
  <si>
    <t>2.2.5</t>
  </si>
  <si>
    <t>2.2.5.1</t>
  </si>
  <si>
    <t>Реконструкція самопливного  колектору каналізації по вул.Олександійській від вул. Парусної до вул. 1 Травня в м. Чорноморську (частково)</t>
  </si>
  <si>
    <t>256м</t>
  </si>
  <si>
    <t>Усього за підпунктом 2.2.5</t>
  </si>
  <si>
    <t>2.2.6</t>
  </si>
  <si>
    <t>2.2.6.1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</si>
  <si>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</si>
  <si>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</si>
  <si>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</si>
  <si>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</si>
  <si>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</si>
  <si>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</si>
  <si>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</si>
  <si>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</si>
  <si>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Т.В.Скидан</t>
    </r>
  </si>
  <si>
    <t>(посада відповідального виконавця)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</si>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</sst>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.00"/>
    <numFmt numFmtId="167" formatCode="@"/>
    <numFmt numFmtId="168" formatCode="#,##0.00"/>
    <numFmt numFmtId="169" formatCode="#,##0"/>
    <numFmt numFmtId="170" formatCode="0.0"/>
    <numFmt numFmtId="171" formatCode="0"/>
    <numFmt numFmtId="172" formatCode="_-* #,##0.00\ _г_р_н_._-;\-* #,##0.00\ _г_р_н_._-;_-* \-??\ _г_р_н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64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 horizont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100" applyFont="1" applyBorder="1" applyAlignment="1">
      <alignment horizontal="center"/>
      <protection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26" fillId="0" borderId="0" xfId="0" applyFont="1" applyFill="1" applyBorder="1" applyAlignment="1">
      <alignment horizontal="center" vertical="top"/>
    </xf>
    <xf numFmtId="164" fontId="23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1" fillId="0" borderId="0" xfId="100" applyFont="1" applyAlignment="1">
      <alignment horizontal="left"/>
      <protection/>
    </xf>
    <xf numFmtId="164" fontId="29" fillId="0" borderId="0" xfId="100" applyFont="1" applyBorder="1" applyAlignment="1">
      <alignment horizontal="center"/>
      <protection/>
    </xf>
    <xf numFmtId="164" fontId="0" fillId="0" borderId="0" xfId="0" applyFill="1" applyAlignment="1">
      <alignment vertical="top"/>
    </xf>
    <xf numFmtId="164" fontId="26" fillId="0" borderId="0" xfId="0" applyFont="1" applyFill="1" applyAlignment="1">
      <alignment vertical="top"/>
    </xf>
    <xf numFmtId="164" fontId="26" fillId="0" borderId="0" xfId="0" applyFont="1" applyFill="1" applyBorder="1" applyAlignment="1">
      <alignment horizontal="right" vertical="top"/>
    </xf>
    <xf numFmtId="164" fontId="30" fillId="0" borderId="0" xfId="0" applyFont="1" applyFill="1" applyAlignment="1">
      <alignment horizontal="left" vertical="top" wrapText="1"/>
    </xf>
    <xf numFmtId="164" fontId="22" fillId="0" borderId="0" xfId="0" applyFont="1" applyFill="1" applyAlignment="1">
      <alignment horizontal="left" vertical="top" wrapText="1"/>
    </xf>
    <xf numFmtId="164" fontId="31" fillId="0" borderId="0" xfId="100" applyFont="1" applyBorder="1" applyAlignment="1">
      <alignment horizontal="left"/>
      <protection/>
    </xf>
    <xf numFmtId="164" fontId="31" fillId="0" borderId="0" xfId="0" applyFont="1" applyFill="1" applyAlignment="1">
      <alignment horizontal="left"/>
    </xf>
    <xf numFmtId="164" fontId="2" fillId="0" borderId="0" xfId="100">
      <alignment/>
      <protection/>
    </xf>
    <xf numFmtId="164" fontId="21" fillId="0" borderId="0" xfId="0" applyFont="1" applyFill="1" applyAlignment="1">
      <alignment horizontal="left"/>
    </xf>
    <xf numFmtId="164" fontId="30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29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19" fillId="0" borderId="11" xfId="0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/>
    </xf>
    <xf numFmtId="164" fontId="34" fillId="0" borderId="12" xfId="0" applyFont="1" applyFill="1" applyBorder="1" applyAlignment="1">
      <alignment horizontal="center"/>
    </xf>
    <xf numFmtId="164" fontId="34" fillId="0" borderId="12" xfId="0" applyFont="1" applyFill="1" applyBorder="1" applyAlignment="1">
      <alignment horizontal="center" wrapText="1"/>
    </xf>
    <xf numFmtId="164" fontId="34" fillId="0" borderId="12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34" fillId="0" borderId="11" xfId="0" applyNumberFormat="1" applyFont="1" applyFill="1" applyBorder="1" applyAlignment="1">
      <alignment horizontal="center"/>
    </xf>
    <xf numFmtId="164" fontId="34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1" xfId="56" applyNumberFormat="1" applyFont="1" applyFill="1" applyBorder="1" applyAlignment="1" applyProtection="1">
      <alignment horizontal="left" vertical="center" wrapText="1"/>
      <protection/>
    </xf>
    <xf numFmtId="164" fontId="19" fillId="0" borderId="11" xfId="56" applyNumberFormat="1" applyFont="1" applyFill="1" applyBorder="1" applyAlignment="1" applyProtection="1">
      <alignment horizontal="center" wrapText="1"/>
      <protection/>
    </xf>
    <xf numFmtId="166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Font="1" applyFill="1" applyBorder="1" applyAlignment="1">
      <alignment horizontal="center" vertical="center"/>
    </xf>
    <xf numFmtId="164" fontId="36" fillId="0" borderId="11" xfId="0" applyFont="1" applyFill="1" applyBorder="1" applyAlignment="1">
      <alignment horizontal="center" vertical="center"/>
    </xf>
    <xf numFmtId="164" fontId="19" fillId="2" borderId="11" xfId="0" applyFont="1" applyFill="1" applyBorder="1" applyAlignment="1">
      <alignment horizontal="right" vertical="center"/>
    </xf>
    <xf numFmtId="164" fontId="29" fillId="2" borderId="11" xfId="0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164" fontId="19" fillId="2" borderId="11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left" wrapText="1"/>
    </xf>
    <xf numFmtId="164" fontId="19" fillId="0" borderId="11" xfId="0" applyFont="1" applyFill="1" applyBorder="1" applyAlignment="1">
      <alignment horizontal="left"/>
    </xf>
    <xf numFmtId="166" fontId="19" fillId="0" borderId="11" xfId="0" applyNumberFormat="1" applyFont="1" applyFill="1" applyBorder="1" applyAlignment="1">
      <alignment horizontal="center" vertical="center"/>
    </xf>
    <xf numFmtId="168" fontId="19" fillId="0" borderId="11" xfId="0" applyNumberFormat="1" applyFont="1" applyFill="1" applyBorder="1" applyAlignment="1">
      <alignment horizontal="center" vertical="center"/>
    </xf>
    <xf numFmtId="164" fontId="19" fillId="23" borderId="11" xfId="0" applyFont="1" applyFill="1" applyBorder="1" applyAlignment="1">
      <alignment horizontal="right" vertical="center"/>
    </xf>
    <xf numFmtId="164" fontId="29" fillId="23" borderId="11" xfId="0" applyFont="1" applyFill="1" applyBorder="1" applyAlignment="1">
      <alignment horizontal="right" vertical="center"/>
    </xf>
    <xf numFmtId="164" fontId="34" fillId="0" borderId="11" xfId="56" applyNumberFormat="1" applyFont="1" applyFill="1" applyBorder="1" applyAlignment="1" applyProtection="1">
      <alignment horizontal="center" vertical="center" wrapText="1"/>
      <protection/>
    </xf>
    <xf numFmtId="165" fontId="36" fillId="0" borderId="11" xfId="0" applyNumberFormat="1" applyFont="1" applyFill="1" applyBorder="1" applyAlignment="1">
      <alignment horizontal="center" vertical="center"/>
    </xf>
    <xf numFmtId="164" fontId="36" fillId="0" borderId="13" xfId="0" applyFont="1" applyFill="1" applyBorder="1" applyAlignment="1">
      <alignment wrapText="1"/>
    </xf>
    <xf numFmtId="164" fontId="36" fillId="0" borderId="13" xfId="0" applyFont="1" applyFill="1" applyBorder="1" applyAlignment="1">
      <alignment horizontal="center" wrapText="1"/>
    </xf>
    <xf numFmtId="166" fontId="36" fillId="0" borderId="13" xfId="0" applyNumberFormat="1" applyFont="1" applyFill="1" applyBorder="1" applyAlignment="1">
      <alignment horizontal="right" wrapText="1"/>
    </xf>
    <xf numFmtId="166" fontId="36" fillId="0" borderId="13" xfId="0" applyNumberFormat="1" applyFont="1" applyFill="1" applyBorder="1" applyAlignment="1">
      <alignment/>
    </xf>
    <xf numFmtId="164" fontId="36" fillId="0" borderId="11" xfId="0" applyFont="1" applyFill="1" applyBorder="1" applyAlignment="1">
      <alignment/>
    </xf>
    <xf numFmtId="166" fontId="36" fillId="0" borderId="11" xfId="0" applyNumberFormat="1" applyFont="1" applyFill="1" applyBorder="1" applyAlignment="1">
      <alignment/>
    </xf>
    <xf numFmtId="166" fontId="36" fillId="0" borderId="11" xfId="0" applyNumberFormat="1" applyFont="1" applyFill="1" applyBorder="1" applyAlignment="1">
      <alignment/>
    </xf>
    <xf numFmtId="164" fontId="36" fillId="0" borderId="11" xfId="0" applyFont="1" applyFill="1" applyBorder="1" applyAlignment="1">
      <alignment/>
    </xf>
    <xf numFmtId="166" fontId="19" fillId="2" borderId="11" xfId="0" applyNumberFormat="1" applyFont="1" applyFill="1" applyBorder="1" applyAlignment="1" applyProtection="1">
      <alignment horizontal="right" vertical="center" wrapText="1"/>
      <protection/>
    </xf>
    <xf numFmtId="164" fontId="19" fillId="2" borderId="11" xfId="0" applyNumberFormat="1" applyFont="1" applyFill="1" applyBorder="1" applyAlignment="1" applyProtection="1">
      <alignment horizontal="right" vertical="center" wrapText="1"/>
      <protection/>
    </xf>
    <xf numFmtId="164" fontId="19" fillId="2" borderId="11" xfId="0" applyNumberFormat="1" applyFont="1" applyFill="1" applyBorder="1" applyAlignment="1" applyProtection="1">
      <alignment horizontal="center" vertical="center" wrapText="1"/>
      <protection/>
    </xf>
    <xf numFmtId="167" fontId="36" fillId="0" borderId="11" xfId="0" applyNumberFormat="1" applyFont="1" applyFill="1" applyBorder="1" applyAlignment="1">
      <alignment horizontal="center" vertical="center"/>
    </xf>
    <xf numFmtId="164" fontId="36" fillId="0" borderId="13" xfId="0" applyFont="1" applyFill="1" applyBorder="1" applyAlignment="1">
      <alignment wrapText="1"/>
    </xf>
    <xf numFmtId="164" fontId="36" fillId="0" borderId="13" xfId="0" applyFont="1" applyFill="1" applyBorder="1" applyAlignment="1">
      <alignment horizontal="center"/>
    </xf>
    <xf numFmtId="166" fontId="36" fillId="0" borderId="13" xfId="0" applyNumberFormat="1" applyFont="1" applyFill="1" applyBorder="1" applyAlignment="1">
      <alignment wrapText="1"/>
    </xf>
    <xf numFmtId="169" fontId="19" fillId="0" borderId="11" xfId="86" applyNumberFormat="1" applyFont="1" applyFill="1" applyBorder="1" applyAlignment="1">
      <alignment horizontal="center" vertical="center" wrapText="1"/>
      <protection/>
    </xf>
    <xf numFmtId="168" fontId="37" fillId="0" borderId="11" xfId="86" applyNumberFormat="1" applyFont="1" applyFill="1" applyBorder="1" applyAlignment="1">
      <alignment horizontal="center" vertical="center" wrapText="1"/>
      <protection/>
    </xf>
    <xf numFmtId="166" fontId="36" fillId="0" borderId="11" xfId="0" applyNumberFormat="1" applyFont="1" applyFill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/>
    </xf>
    <xf numFmtId="166" fontId="36" fillId="0" borderId="11" xfId="0" applyNumberFormat="1" applyFont="1" applyFill="1" applyBorder="1" applyAlignment="1">
      <alignment horizontal="center"/>
    </xf>
    <xf numFmtId="164" fontId="36" fillId="0" borderId="11" xfId="0" applyFont="1" applyFill="1" applyBorder="1" applyAlignment="1">
      <alignment horizontal="right"/>
    </xf>
    <xf numFmtId="164" fontId="36" fillId="0" borderId="11" xfId="0" applyFont="1" applyFill="1" applyBorder="1" applyAlignment="1">
      <alignment horizontal="center"/>
    </xf>
    <xf numFmtId="164" fontId="36" fillId="0" borderId="13" xfId="0" applyFont="1" applyFill="1" applyBorder="1" applyAlignment="1">
      <alignment horizontal="left" wrapText="1"/>
    </xf>
    <xf numFmtId="164" fontId="36" fillId="0" borderId="13" xfId="0" applyFont="1" applyFill="1" applyBorder="1" applyAlignment="1">
      <alignment horizontal="center" wrapText="1"/>
    </xf>
    <xf numFmtId="166" fontId="19" fillId="2" borderId="11" xfId="0" applyNumberFormat="1" applyFont="1" applyFill="1" applyBorder="1" applyAlignment="1">
      <alignment horizontal="center" vertical="center"/>
    </xf>
    <xf numFmtId="170" fontId="19" fillId="2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left"/>
    </xf>
    <xf numFmtId="164" fontId="36" fillId="0" borderId="13" xfId="0" applyFont="1" applyBorder="1" applyAlignment="1">
      <alignment wrapText="1"/>
    </xf>
    <xf numFmtId="164" fontId="36" fillId="0" borderId="13" xfId="0" applyFont="1" applyBorder="1" applyAlignment="1">
      <alignment horizontal="center" wrapText="1"/>
    </xf>
    <xf numFmtId="166" fontId="36" fillId="0" borderId="13" xfId="0" applyNumberFormat="1" applyFont="1" applyBorder="1" applyAlignment="1">
      <alignment horizontal="right"/>
    </xf>
    <xf numFmtId="168" fontId="19" fillId="0" borderId="11" xfId="86" applyNumberFormat="1" applyFont="1" applyFill="1" applyBorder="1" applyAlignment="1">
      <alignment horizontal="right" wrapText="1"/>
      <protection/>
    </xf>
    <xf numFmtId="169" fontId="19" fillId="0" borderId="11" xfId="86" applyNumberFormat="1" applyFont="1" applyFill="1" applyBorder="1" applyAlignment="1">
      <alignment horizontal="center" wrapText="1"/>
      <protection/>
    </xf>
    <xf numFmtId="166" fontId="37" fillId="0" borderId="11" xfId="86" applyNumberFormat="1" applyFont="1" applyFill="1" applyBorder="1" applyAlignment="1">
      <alignment horizontal="center" wrapText="1"/>
      <protection/>
    </xf>
    <xf numFmtId="166" fontId="19" fillId="0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right" vertical="center"/>
    </xf>
    <xf numFmtId="166" fontId="29" fillId="2" borderId="11" xfId="0" applyNumberFormat="1" applyFont="1" applyFill="1" applyBorder="1" applyAlignment="1">
      <alignment horizontal="right" vertical="center"/>
    </xf>
    <xf numFmtId="171" fontId="29" fillId="2" borderId="11" xfId="0" applyNumberFormat="1" applyFont="1" applyFill="1" applyBorder="1" applyAlignment="1">
      <alignment horizontal="right" vertical="center"/>
    </xf>
    <xf numFmtId="165" fontId="36" fillId="0" borderId="11" xfId="0" applyNumberFormat="1" applyFont="1" applyFill="1" applyBorder="1" applyAlignment="1">
      <alignment horizontal="left" wrapText="1"/>
    </xf>
    <xf numFmtId="166" fontId="36" fillId="0" borderId="11" xfId="0" applyNumberFormat="1" applyFont="1" applyFill="1" applyBorder="1" applyAlignment="1">
      <alignment horizontal="right"/>
    </xf>
    <xf numFmtId="168" fontId="19" fillId="0" borderId="11" xfId="86" applyNumberFormat="1" applyFont="1" applyFill="1" applyBorder="1" applyAlignment="1">
      <alignment horizontal="center" vertical="center" wrapText="1"/>
      <protection/>
    </xf>
    <xf numFmtId="164" fontId="34" fillId="0" borderId="11" xfId="0" applyFont="1" applyFill="1" applyBorder="1" applyAlignment="1">
      <alignment horizontal="center" vertical="center"/>
    </xf>
    <xf numFmtId="166" fontId="29" fillId="2" borderId="11" xfId="0" applyNumberFormat="1" applyFont="1" applyFill="1" applyBorder="1" applyAlignment="1">
      <alignment horizontal="center" vertical="center"/>
    </xf>
    <xf numFmtId="164" fontId="34" fillId="0" borderId="11" xfId="0" applyFont="1" applyFill="1" applyBorder="1" applyAlignment="1">
      <alignment/>
    </xf>
    <xf numFmtId="167" fontId="36" fillId="0" borderId="14" xfId="0" applyNumberFormat="1" applyFont="1" applyFill="1" applyBorder="1" applyAlignment="1">
      <alignment horizontal="center"/>
    </xf>
    <xf numFmtId="164" fontId="36" fillId="0" borderId="13" xfId="0" applyFont="1" applyBorder="1" applyAlignment="1">
      <alignment wrapText="1"/>
    </xf>
    <xf numFmtId="164" fontId="36" fillId="0" borderId="13" xfId="0" applyFont="1" applyBorder="1" applyAlignment="1">
      <alignment horizontal="center" wrapText="1"/>
    </xf>
    <xf numFmtId="166" fontId="36" fillId="0" borderId="13" xfId="0" applyNumberFormat="1" applyFont="1" applyFill="1" applyBorder="1" applyAlignment="1">
      <alignment horizontal="right"/>
    </xf>
    <xf numFmtId="166" fontId="36" fillId="0" borderId="13" xfId="0" applyNumberFormat="1" applyFont="1" applyFill="1" applyBorder="1" applyAlignment="1">
      <alignment horizontal="center"/>
    </xf>
    <xf numFmtId="164" fontId="36" fillId="0" borderId="1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7" fontId="36" fillId="0" borderId="14" xfId="0" applyNumberFormat="1" applyFont="1" applyFill="1" applyBorder="1" applyAlignment="1">
      <alignment horizontal="center"/>
    </xf>
    <xf numFmtId="164" fontId="36" fillId="0" borderId="13" xfId="0" applyFont="1" applyFill="1" applyBorder="1" applyAlignment="1">
      <alignment horizontal="center"/>
    </xf>
    <xf numFmtId="166" fontId="36" fillId="0" borderId="13" xfId="0" applyNumberFormat="1" applyFont="1" applyFill="1" applyBorder="1" applyAlignment="1">
      <alignment horizontal="right"/>
    </xf>
    <xf numFmtId="171" fontId="19" fillId="2" borderId="11" xfId="0" applyNumberFormat="1" applyFont="1" applyFill="1" applyBorder="1" applyAlignment="1">
      <alignment horizontal="center" vertical="center"/>
    </xf>
    <xf numFmtId="166" fontId="19" fillId="23" borderId="11" xfId="0" applyNumberFormat="1" applyFont="1" applyFill="1" applyBorder="1" applyAlignment="1">
      <alignment horizontal="right" vertical="center"/>
    </xf>
    <xf numFmtId="166" fontId="19" fillId="6" borderId="11" xfId="0" applyNumberFormat="1" applyFont="1" applyFill="1" applyBorder="1" applyAlignment="1">
      <alignment horizontal="right" vertical="center"/>
    </xf>
    <xf numFmtId="170" fontId="19" fillId="6" borderId="11" xfId="0" applyNumberFormat="1" applyFont="1" applyFill="1" applyBorder="1" applyAlignment="1">
      <alignment horizontal="right" vertical="center"/>
    </xf>
    <xf numFmtId="171" fontId="19" fillId="6" borderId="11" xfId="0" applyNumberFormat="1" applyFont="1" applyFill="1" applyBorder="1" applyAlignment="1">
      <alignment horizontal="right" vertical="center"/>
    </xf>
    <xf numFmtId="164" fontId="19" fillId="0" borderId="11" xfId="0" applyFont="1" applyFill="1" applyBorder="1" applyAlignment="1">
      <alignment/>
    </xf>
    <xf numFmtId="164" fontId="34" fillId="2" borderId="11" xfId="0" applyFont="1" applyFill="1" applyBorder="1" applyAlignment="1">
      <alignment horizontal="center" vertical="center"/>
    </xf>
    <xf numFmtId="167" fontId="34" fillId="0" borderId="11" xfId="0" applyNumberFormat="1" applyFont="1" applyFill="1" applyBorder="1" applyAlignment="1">
      <alignment horizontal="center"/>
    </xf>
    <xf numFmtId="164" fontId="19" fillId="2" borderId="11" xfId="56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Border="1" applyAlignment="1">
      <alignment/>
    </xf>
    <xf numFmtId="167" fontId="19" fillId="0" borderId="11" xfId="0" applyNumberFormat="1" applyFont="1" applyFill="1" applyBorder="1" applyAlignment="1">
      <alignment horizontal="center" vertical="center" wrapText="1"/>
    </xf>
    <xf numFmtId="169" fontId="19" fillId="2" borderId="11" xfId="86" applyNumberFormat="1" applyFont="1" applyFill="1" applyBorder="1" applyAlignment="1">
      <alignment horizontal="center" vertical="center" wrapText="1"/>
      <protection/>
    </xf>
    <xf numFmtId="168" fontId="19" fillId="2" borderId="11" xfId="86" applyNumberFormat="1" applyFont="1" applyFill="1" applyBorder="1" applyAlignment="1">
      <alignment horizontal="center" vertical="center" wrapText="1"/>
      <protection/>
    </xf>
    <xf numFmtId="167" fontId="19" fillId="0" borderId="11" xfId="0" applyNumberFormat="1" applyFont="1" applyFill="1" applyBorder="1" applyAlignment="1">
      <alignment horizontal="center" wrapText="1"/>
    </xf>
    <xf numFmtId="164" fontId="19" fillId="23" borderId="11" xfId="0" applyFont="1" applyFill="1" applyBorder="1" applyAlignment="1">
      <alignment horizontal="center" vertical="center"/>
    </xf>
    <xf numFmtId="164" fontId="34" fillId="2" borderId="11" xfId="0" applyFont="1" applyFill="1" applyBorder="1" applyAlignment="1">
      <alignment horizontal="right" vertical="center"/>
    </xf>
    <xf numFmtId="164" fontId="19" fillId="0" borderId="11" xfId="0" applyFont="1" applyBorder="1" applyAlignment="1">
      <alignment horizontal="left" wrapText="1"/>
    </xf>
    <xf numFmtId="164" fontId="19" fillId="0" borderId="11" xfId="0" applyFont="1" applyBorder="1" applyAlignment="1">
      <alignment horizontal="center" wrapText="1"/>
    </xf>
    <xf numFmtId="166" fontId="19" fillId="0" borderId="11" xfId="0" applyNumberFormat="1" applyFont="1" applyBorder="1" applyAlignment="1">
      <alignment horizontal="center" vertical="center"/>
    </xf>
    <xf numFmtId="166" fontId="36" fillId="0" borderId="13" xfId="0" applyNumberFormat="1" applyFont="1" applyBorder="1" applyAlignment="1">
      <alignment horizontal="center"/>
    </xf>
    <xf numFmtId="166" fontId="36" fillId="0" borderId="13" xfId="0" applyNumberFormat="1" applyFont="1" applyBorder="1" applyAlignment="1">
      <alignment/>
    </xf>
    <xf numFmtId="164" fontId="36" fillId="0" borderId="13" xfId="0" applyFont="1" applyFill="1" applyBorder="1" applyAlignment="1">
      <alignment horizontal="center" vertical="center" wrapText="1"/>
    </xf>
    <xf numFmtId="164" fontId="38" fillId="0" borderId="11" xfId="0" applyFont="1" applyFill="1" applyBorder="1" applyAlignment="1">
      <alignment horizontal="center"/>
    </xf>
    <xf numFmtId="164" fontId="36" fillId="0" borderId="13" xfId="0" applyFont="1" applyFill="1" applyBorder="1" applyAlignment="1">
      <alignment horizontal="right"/>
    </xf>
    <xf numFmtId="171" fontId="19" fillId="23" borderId="11" xfId="0" applyNumberFormat="1" applyFont="1" applyFill="1" applyBorder="1" applyAlignment="1">
      <alignment horizontal="right" vertical="center"/>
    </xf>
    <xf numFmtId="170" fontId="19" fillId="2" borderId="11" xfId="0" applyNumberFormat="1" applyFont="1" applyFill="1" applyBorder="1" applyAlignment="1">
      <alignment horizontal="right" vertical="center"/>
    </xf>
    <xf numFmtId="171" fontId="19" fillId="2" borderId="11" xfId="0" applyNumberFormat="1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4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5" fontId="29" fillId="0" borderId="0" xfId="0" applyNumberFormat="1" applyFont="1" applyFill="1" applyBorder="1" applyAlignment="1">
      <alignment horizontal="left" vertical="top" wrapText="1"/>
    </xf>
    <xf numFmtId="164" fontId="29" fillId="0" borderId="0" xfId="0" applyFont="1" applyFill="1" applyAlignment="1">
      <alignment wrapText="1"/>
    </xf>
    <xf numFmtId="164" fontId="29" fillId="0" borderId="0" xfId="0" applyFont="1" applyFill="1" applyAlignment="1">
      <alignment/>
    </xf>
    <xf numFmtId="164" fontId="29" fillId="0" borderId="0" xfId="0" applyFont="1" applyFill="1" applyAlignment="1">
      <alignment/>
    </xf>
    <xf numFmtId="172" fontId="29" fillId="0" borderId="0" xfId="15" applyFont="1" applyFill="1" applyBorder="1" applyAlignment="1" applyProtection="1">
      <alignment/>
      <protection/>
    </xf>
    <xf numFmtId="164" fontId="36" fillId="0" borderId="0" xfId="0" applyFont="1" applyFill="1" applyBorder="1" applyAlignment="1">
      <alignment horizontal="left"/>
    </xf>
    <xf numFmtId="165" fontId="40" fillId="0" borderId="0" xfId="0" applyNumberFormat="1" applyFont="1" applyFill="1" applyBorder="1" applyAlignment="1">
      <alignment horizontal="left"/>
    </xf>
    <xf numFmtId="164" fontId="40" fillId="0" borderId="0" xfId="0" applyFont="1" applyFill="1" applyBorder="1" applyAlignment="1">
      <alignment horizontal="center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="92" zoomScaleNormal="92" workbookViewId="0" topLeftCell="A82">
      <selection activeCell="A105" sqref="A105"/>
    </sheetView>
  </sheetViews>
  <sheetFormatPr defaultColWidth="9.00390625" defaultRowHeight="12.75"/>
  <cols>
    <col min="1" max="1" width="7.375" style="1" customWidth="1"/>
    <col min="2" max="2" width="35.00390625" style="2" customWidth="1"/>
    <col min="3" max="3" width="9.25390625" style="2" customWidth="1"/>
    <col min="4" max="4" width="7.75390625" style="2" customWidth="1"/>
    <col min="5" max="5" width="7.375" style="2" customWidth="1"/>
    <col min="6" max="6" width="8.25390625" style="2" customWidth="1"/>
    <col min="7" max="7" width="7.125" style="2" customWidth="1"/>
    <col min="8" max="9" width="9.75390625" style="2" customWidth="1"/>
    <col min="10" max="10" width="8.375" style="2" customWidth="1"/>
    <col min="11" max="11" width="8.625" style="2" customWidth="1"/>
    <col min="12" max="12" width="7.375" style="2" customWidth="1"/>
    <col min="13" max="13" width="6.875" style="2" customWidth="1"/>
    <col min="14" max="14" width="8.00390625" style="2" customWidth="1"/>
    <col min="15" max="15" width="0" style="2" hidden="1" customWidth="1"/>
    <col min="16" max="16" width="7.75390625" style="2" customWidth="1"/>
    <col min="17" max="17" width="6.375" style="2" customWidth="1"/>
    <col min="18" max="18" width="5.00390625" style="2" customWidth="1"/>
    <col min="19" max="19" width="6.125" style="3" customWidth="1"/>
    <col min="20" max="20" width="5.375" style="3" customWidth="1"/>
    <col min="21" max="21" width="8.625" style="3" customWidth="1"/>
    <col min="22" max="16384" width="9.125" style="2" customWidth="1"/>
  </cols>
  <sheetData>
    <row r="1" spans="12:21" ht="12.75" customHeight="1">
      <c r="L1" s="4"/>
      <c r="M1" s="4"/>
      <c r="N1" s="5" t="s">
        <v>0</v>
      </c>
      <c r="O1" s="5"/>
      <c r="P1" s="5"/>
      <c r="Q1" s="5"/>
      <c r="R1" s="5"/>
      <c r="S1" s="5"/>
      <c r="T1" s="5"/>
      <c r="U1" s="5"/>
    </row>
    <row r="2" spans="2:21" ht="12.75" customHeight="1">
      <c r="B2" s="6" t="s">
        <v>1</v>
      </c>
      <c r="C2" s="6"/>
      <c r="D2" s="6"/>
      <c r="E2" s="6"/>
      <c r="K2" s="7" t="s">
        <v>2</v>
      </c>
      <c r="L2" s="7"/>
      <c r="M2" s="7"/>
      <c r="N2" s="7"/>
      <c r="O2" s="7"/>
      <c r="P2" s="7"/>
      <c r="Q2" s="8"/>
      <c r="R2" s="8"/>
      <c r="S2" s="8"/>
      <c r="T2" s="8"/>
      <c r="U2" s="8"/>
    </row>
    <row r="3" spans="2:21" ht="21.75" customHeight="1">
      <c r="B3" s="9" t="s">
        <v>3</v>
      </c>
      <c r="C3" s="9"/>
      <c r="D3" s="9"/>
      <c r="E3" s="9"/>
      <c r="K3" s="10" t="s">
        <v>4</v>
      </c>
      <c r="L3" s="10"/>
      <c r="M3" s="10"/>
      <c r="N3" s="10"/>
      <c r="O3" s="10"/>
      <c r="P3" s="10"/>
      <c r="Q3" s="10"/>
      <c r="R3" s="8"/>
      <c r="S3" s="8"/>
      <c r="T3" s="8"/>
      <c r="U3" s="8"/>
    </row>
    <row r="4" spans="2:21" ht="12.75">
      <c r="B4" s="11" t="s">
        <v>5</v>
      </c>
      <c r="C4" s="11"/>
      <c r="D4" s="11"/>
      <c r="E4" s="11"/>
      <c r="F4" s="12"/>
      <c r="G4" s="12"/>
      <c r="H4" s="12"/>
      <c r="I4" s="12"/>
      <c r="J4" s="12"/>
      <c r="K4" s="13" t="s">
        <v>6</v>
      </c>
      <c r="L4" s="13"/>
      <c r="M4" s="13"/>
      <c r="N4" s="13"/>
      <c r="O4" s="13"/>
      <c r="P4" s="13"/>
      <c r="Q4" s="8"/>
      <c r="R4" s="8"/>
      <c r="S4" s="8"/>
      <c r="T4" s="8"/>
      <c r="U4" s="8"/>
    </row>
    <row r="5" spans="2:21" ht="21" customHeight="1">
      <c r="B5" s="14" t="s">
        <v>7</v>
      </c>
      <c r="C5" s="14"/>
      <c r="D5" s="14"/>
      <c r="E5" s="14"/>
      <c r="F5" s="14"/>
      <c r="K5" s="15" t="s">
        <v>8</v>
      </c>
      <c r="L5" s="15"/>
      <c r="M5" s="15"/>
      <c r="N5" s="15"/>
      <c r="O5" s="15"/>
      <c r="P5" s="15"/>
      <c r="Q5" s="8"/>
      <c r="R5" s="8"/>
      <c r="S5" s="8"/>
      <c r="T5" s="8"/>
      <c r="U5" s="8"/>
    </row>
    <row r="6" spans="2:21" ht="12.75">
      <c r="B6" s="16" t="s">
        <v>9</v>
      </c>
      <c r="C6" s="17"/>
      <c r="D6" s="17"/>
      <c r="E6" s="17"/>
      <c r="F6" s="14"/>
      <c r="K6" s="18"/>
      <c r="L6" s="19" t="s">
        <v>10</v>
      </c>
      <c r="M6" s="20" t="s">
        <v>11</v>
      </c>
      <c r="N6" s="20"/>
      <c r="O6" s="21"/>
      <c r="P6" s="22"/>
      <c r="Q6" s="8"/>
      <c r="R6" s="8"/>
      <c r="S6" s="8"/>
      <c r="T6" s="8"/>
      <c r="U6" s="8"/>
    </row>
    <row r="7" spans="2:21" ht="23.25" customHeight="1">
      <c r="B7" s="23"/>
      <c r="C7" s="23"/>
      <c r="D7" s="23"/>
      <c r="E7" s="23"/>
      <c r="K7" s="24" t="s">
        <v>12</v>
      </c>
      <c r="L7"/>
      <c r="M7"/>
      <c r="N7"/>
      <c r="O7"/>
      <c r="P7"/>
      <c r="Q7" s="8"/>
      <c r="R7" s="8"/>
      <c r="S7" s="8"/>
      <c r="T7" s="8"/>
      <c r="U7" s="8"/>
    </row>
    <row r="8" spans="2:21" ht="12.75">
      <c r="B8" s="16"/>
      <c r="C8" s="25"/>
      <c r="D8" s="25"/>
      <c r="E8" s="25"/>
      <c r="K8" s="26" t="s">
        <v>9</v>
      </c>
      <c r="O8" s="27"/>
      <c r="P8" s="8"/>
      <c r="Q8" s="8"/>
      <c r="R8" s="8"/>
      <c r="S8" s="8"/>
      <c r="T8" s="8"/>
      <c r="U8" s="8"/>
    </row>
    <row r="9" spans="1:21" s="4" customFormat="1" ht="43.5" customHeight="1">
      <c r="A9" s="28"/>
      <c r="B9" s="29"/>
      <c r="C9" s="29"/>
      <c r="D9" s="29"/>
      <c r="E9" s="29"/>
      <c r="G9" s="30"/>
      <c r="H9" s="30"/>
      <c r="I9" s="30"/>
      <c r="J9" s="30"/>
      <c r="O9" s="29"/>
      <c r="P9" s="29"/>
      <c r="S9" s="31"/>
      <c r="T9" s="31"/>
      <c r="U9" s="31"/>
    </row>
    <row r="10" spans="1:18" ht="12.7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ht="12.75" customHeight="1">
      <c r="A13" s="35" t="s">
        <v>16</v>
      </c>
      <c r="B13" s="36" t="s">
        <v>17</v>
      </c>
      <c r="C13" s="36" t="s">
        <v>18</v>
      </c>
      <c r="D13" s="36" t="s">
        <v>19</v>
      </c>
      <c r="E13" s="36"/>
      <c r="F13" s="36"/>
      <c r="G13" s="36"/>
      <c r="H13" s="36"/>
      <c r="I13" s="36"/>
      <c r="J13" s="36"/>
      <c r="K13" s="36" t="s">
        <v>20</v>
      </c>
      <c r="L13" s="36"/>
      <c r="M13" s="36" t="s">
        <v>21</v>
      </c>
      <c r="N13" s="36"/>
      <c r="O13" s="36"/>
      <c r="P13" s="36"/>
      <c r="Q13" s="37" t="s">
        <v>22</v>
      </c>
      <c r="R13" s="37" t="s">
        <v>23</v>
      </c>
      <c r="S13" s="37" t="s">
        <v>24</v>
      </c>
      <c r="T13" s="37" t="s">
        <v>25</v>
      </c>
      <c r="U13" s="37" t="s">
        <v>26</v>
      </c>
    </row>
    <row r="14" spans="1:21" ht="12.75" customHeight="1">
      <c r="A14" s="35"/>
      <c r="B14" s="36"/>
      <c r="C14" s="36"/>
      <c r="D14" s="36" t="s">
        <v>27</v>
      </c>
      <c r="E14" s="38" t="s">
        <v>28</v>
      </c>
      <c r="F14" s="38"/>
      <c r="G14" s="38"/>
      <c r="H14" s="38"/>
      <c r="I14" s="38"/>
      <c r="J14" s="38"/>
      <c r="K14" s="36" t="s">
        <v>29</v>
      </c>
      <c r="L14" s="36" t="s">
        <v>30</v>
      </c>
      <c r="M14" s="36" t="s">
        <v>31</v>
      </c>
      <c r="N14" s="36" t="s">
        <v>32</v>
      </c>
      <c r="O14" s="36"/>
      <c r="P14" s="36"/>
      <c r="Q14" s="37"/>
      <c r="R14" s="37"/>
      <c r="S14" s="37"/>
      <c r="T14" s="37"/>
      <c r="U14" s="37"/>
    </row>
    <row r="15" spans="1:21" ht="30.75" customHeight="1">
      <c r="A15" s="35"/>
      <c r="B15" s="36"/>
      <c r="C15" s="36"/>
      <c r="D15" s="36"/>
      <c r="E15" s="39" t="s">
        <v>33</v>
      </c>
      <c r="F15" s="39" t="s">
        <v>34</v>
      </c>
      <c r="G15" s="39" t="s">
        <v>35</v>
      </c>
      <c r="H15" s="39" t="s">
        <v>36</v>
      </c>
      <c r="I15" s="39"/>
      <c r="J15" s="39" t="s">
        <v>37</v>
      </c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</row>
    <row r="16" spans="1:21" ht="57.75" customHeight="1">
      <c r="A16" s="35"/>
      <c r="B16" s="36"/>
      <c r="C16" s="36"/>
      <c r="D16" s="36"/>
      <c r="E16" s="39"/>
      <c r="F16" s="39"/>
      <c r="G16" s="39"/>
      <c r="H16" s="36" t="s">
        <v>38</v>
      </c>
      <c r="I16" s="36" t="s">
        <v>39</v>
      </c>
      <c r="J16" s="39"/>
      <c r="K16" s="36"/>
      <c r="L16" s="36"/>
      <c r="M16" s="36"/>
      <c r="N16" s="40" t="s">
        <v>40</v>
      </c>
      <c r="O16" s="40"/>
      <c r="P16" s="41" t="s">
        <v>41</v>
      </c>
      <c r="Q16" s="37"/>
      <c r="R16" s="37"/>
      <c r="S16" s="37"/>
      <c r="T16" s="37"/>
      <c r="U16" s="37"/>
    </row>
    <row r="17" spans="1:44" s="46" customFormat="1" ht="12.75">
      <c r="A17" s="42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4">
        <v>7</v>
      </c>
      <c r="H17" s="43">
        <v>8</v>
      </c>
      <c r="I17" s="43">
        <v>9</v>
      </c>
      <c r="J17" s="43">
        <v>10</v>
      </c>
      <c r="K17" s="45">
        <v>11</v>
      </c>
      <c r="L17" s="45">
        <v>12</v>
      </c>
      <c r="M17" s="45">
        <v>13</v>
      </c>
      <c r="N17" s="45">
        <v>14</v>
      </c>
      <c r="O17" s="45"/>
      <c r="P17" s="45">
        <v>15</v>
      </c>
      <c r="Q17" s="45">
        <v>16</v>
      </c>
      <c r="R17" s="45">
        <v>17</v>
      </c>
      <c r="S17" s="43">
        <v>18</v>
      </c>
      <c r="T17" s="43">
        <v>19</v>
      </c>
      <c r="U17" s="43">
        <v>20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21" ht="12.75">
      <c r="A18" s="47" t="s">
        <v>42</v>
      </c>
      <c r="B18" s="48" t="s">
        <v>43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2.75">
      <c r="A19" s="49" t="s">
        <v>44</v>
      </c>
      <c r="B19" s="48" t="s">
        <v>45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49" t="s">
        <v>46</v>
      </c>
      <c r="B20" s="50" t="s">
        <v>47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49" t="s">
        <v>48</v>
      </c>
      <c r="B21" s="51"/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5"/>
      <c r="Q21" s="55"/>
      <c r="R21" s="55"/>
      <c r="S21" s="56"/>
      <c r="T21" s="55"/>
      <c r="U21" s="55"/>
    </row>
    <row r="22" spans="1:21" ht="12.75">
      <c r="A22" s="48" t="s">
        <v>49</v>
      </c>
      <c r="B22" s="48"/>
      <c r="C22" s="48">
        <f>SUM(C21:C21)</f>
        <v>0</v>
      </c>
      <c r="D22" s="57">
        <f>SUM(D21:D21)</f>
        <v>0</v>
      </c>
      <c r="E22" s="57">
        <f>SUM(E21:E21)</f>
        <v>0</v>
      </c>
      <c r="F22" s="57">
        <f>SUM(F21:F21)</f>
        <v>0</v>
      </c>
      <c r="G22" s="57">
        <f>SUM(G21:G21)</f>
        <v>0</v>
      </c>
      <c r="H22" s="57">
        <f>SUM(H21:H21)</f>
        <v>0</v>
      </c>
      <c r="I22" s="57">
        <f>SUM(I21:I21)</f>
        <v>0</v>
      </c>
      <c r="J22" s="57">
        <f>SUM(J21:J21)</f>
        <v>0</v>
      </c>
      <c r="K22" s="57">
        <f>SUM(K21:K21)</f>
        <v>0</v>
      </c>
      <c r="L22" s="57">
        <f>SUM(L21:L21)</f>
        <v>0</v>
      </c>
      <c r="M22" s="57">
        <f>SUM(M21:M21)</f>
        <v>0</v>
      </c>
      <c r="N22" s="57">
        <f>SUM(N21:N21)</f>
        <v>0</v>
      </c>
      <c r="O22" s="57">
        <f>SUM(O21:O21)</f>
        <v>0</v>
      </c>
      <c r="P22" s="57">
        <f>SUM(P21:P21)</f>
        <v>0</v>
      </c>
      <c r="Q22" s="58">
        <v>0</v>
      </c>
      <c r="R22" s="58"/>
      <c r="S22" s="58">
        <f>SUM(S21:S21)</f>
        <v>0</v>
      </c>
      <c r="T22" s="58">
        <f>SUM(T21:T21)</f>
        <v>0</v>
      </c>
      <c r="U22" s="58">
        <f>SUM(U21:U21)</f>
        <v>0</v>
      </c>
    </row>
    <row r="23" spans="1:21" ht="12.75" customHeight="1">
      <c r="A23" s="59" t="s">
        <v>50</v>
      </c>
      <c r="B23" s="50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49"/>
      <c r="B24" s="60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ht="12.75">
      <c r="A25" s="61" t="s">
        <v>52</v>
      </c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12.75">
      <c r="A26" s="59" t="s">
        <v>53</v>
      </c>
      <c r="B26" s="38" t="s">
        <v>54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59"/>
      <c r="B27" s="60"/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2.75">
      <c r="A28" s="48" t="s">
        <v>55</v>
      </c>
      <c r="B28" s="48"/>
      <c r="C28" s="48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12.75">
      <c r="A29" s="59" t="s">
        <v>56</v>
      </c>
      <c r="B29" s="38" t="s">
        <v>57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2.75">
      <c r="A30" s="59" t="s">
        <v>58</v>
      </c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55"/>
      <c r="O30" s="55"/>
      <c r="P30" s="55"/>
      <c r="Q30" s="56"/>
      <c r="R30" s="56"/>
      <c r="S30" s="56"/>
      <c r="T30" s="56"/>
      <c r="U30" s="56"/>
    </row>
    <row r="31" spans="1:21" ht="12.75">
      <c r="A31" s="48" t="s">
        <v>59</v>
      </c>
      <c r="B31" s="48"/>
      <c r="C31" s="48"/>
      <c r="D31" s="57">
        <f>SUM(D30:D30)</f>
        <v>0</v>
      </c>
      <c r="E31" s="57">
        <f>SUM(E30:E30)</f>
        <v>0</v>
      </c>
      <c r="F31" s="57">
        <f>SUM(F30:F30)</f>
        <v>0</v>
      </c>
      <c r="G31" s="57">
        <f>SUM(G30:G30)</f>
        <v>0</v>
      </c>
      <c r="H31" s="57">
        <f>SUM(H30:H30)</f>
        <v>0</v>
      </c>
      <c r="I31" s="57">
        <f>SUM(I30:I30)</f>
        <v>0</v>
      </c>
      <c r="J31" s="57">
        <f>SUM(J30:J30)</f>
        <v>0</v>
      </c>
      <c r="K31" s="57">
        <f>SUM(K30:K30)</f>
        <v>0</v>
      </c>
      <c r="L31" s="57">
        <f>SUM(L30:L30)</f>
        <v>0</v>
      </c>
      <c r="M31" s="57">
        <f>SUM(M30:M30)</f>
        <v>0</v>
      </c>
      <c r="N31" s="57">
        <f>SUM(N30:N30)</f>
        <v>0</v>
      </c>
      <c r="O31" s="57">
        <f>SUM(O30:O30)</f>
        <v>0</v>
      </c>
      <c r="P31" s="57">
        <f>SUM(P30:P30)</f>
        <v>0</v>
      </c>
      <c r="Q31" s="57">
        <f>SUM(Q30:Q30)</f>
        <v>0</v>
      </c>
      <c r="R31" s="58"/>
      <c r="S31" s="58">
        <f>SUM(S30:S30)</f>
        <v>0</v>
      </c>
      <c r="T31" s="58">
        <f>SUM(T30:T30)</f>
        <v>0</v>
      </c>
      <c r="U31" s="58">
        <f>SUM(U30:U30)</f>
        <v>0</v>
      </c>
    </row>
    <row r="32" spans="1:21" ht="12.75">
      <c r="A32" s="49" t="s">
        <v>60</v>
      </c>
      <c r="B32" s="38" t="s">
        <v>61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ht="12.75">
      <c r="A33" s="49"/>
      <c r="B33" s="48"/>
      <c r="C33" s="4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2.75">
      <c r="A34" s="48" t="s">
        <v>62</v>
      </c>
      <c r="B34" s="48"/>
      <c r="C34" s="4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12.75">
      <c r="A35" s="59" t="s">
        <v>63</v>
      </c>
      <c r="B35" s="38" t="s">
        <v>64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2.75">
      <c r="A36" s="38" t="s">
        <v>65</v>
      </c>
      <c r="B36" s="63"/>
      <c r="C36" s="38"/>
      <c r="D36" s="66"/>
      <c r="E36" s="65"/>
      <c r="F36" s="65"/>
      <c r="G36" s="65"/>
      <c r="H36" s="65"/>
      <c r="I36" s="65"/>
      <c r="J36" s="65"/>
      <c r="K36" s="65"/>
      <c r="L36" s="65"/>
      <c r="M36" s="65"/>
      <c r="N36" s="55"/>
      <c r="O36" s="55"/>
      <c r="P36" s="55"/>
      <c r="Q36" s="55"/>
      <c r="R36" s="55"/>
      <c r="S36" s="55"/>
      <c r="T36" s="55"/>
      <c r="U36" s="55"/>
    </row>
    <row r="37" spans="1:21" ht="12.75">
      <c r="A37" s="48" t="s">
        <v>66</v>
      </c>
      <c r="B37" s="48"/>
      <c r="C37" s="48"/>
      <c r="D37" s="57">
        <f>SUM(D36:D36)</f>
        <v>0</v>
      </c>
      <c r="E37" s="57">
        <f>SUM(E36:E36)</f>
        <v>0</v>
      </c>
      <c r="F37" s="57">
        <f>SUM(F36:F36)</f>
        <v>0</v>
      </c>
      <c r="G37" s="57">
        <f>SUM(G36:G36)</f>
        <v>0</v>
      </c>
      <c r="H37" s="57">
        <f>SUM(H36:H36)</f>
        <v>0</v>
      </c>
      <c r="I37" s="57">
        <f>SUM(I36:I36)</f>
        <v>0</v>
      </c>
      <c r="J37" s="57">
        <f>SUM(J36:J36)</f>
        <v>0</v>
      </c>
      <c r="K37" s="57">
        <f>SUM(K36:K36)</f>
        <v>0</v>
      </c>
      <c r="L37" s="57">
        <f>SUM(L36:L36)</f>
        <v>0</v>
      </c>
      <c r="M37" s="57">
        <f>SUM(M36:M36)</f>
        <v>0</v>
      </c>
      <c r="N37" s="57">
        <f>SUM(N36:N36)</f>
        <v>0</v>
      </c>
      <c r="O37" s="57">
        <f>SUM(O36:O36)</f>
        <v>0</v>
      </c>
      <c r="P37" s="57">
        <f>SUM(P36:P36)</f>
        <v>0</v>
      </c>
      <c r="Q37" s="57">
        <f>SUM(Q36:Q36)</f>
        <v>0</v>
      </c>
      <c r="R37" s="57"/>
      <c r="S37" s="57">
        <f>SUM(S36:S36)</f>
        <v>0</v>
      </c>
      <c r="T37" s="57">
        <f>SUM(T36:T36)</f>
        <v>0</v>
      </c>
      <c r="U37" s="57">
        <f>SUM(U36:U36)</f>
        <v>0</v>
      </c>
    </row>
    <row r="38" spans="1:21" ht="12.75">
      <c r="A38" s="48" t="s">
        <v>67</v>
      </c>
      <c r="B38" s="48"/>
      <c r="C38" s="48"/>
      <c r="D38" s="67">
        <f>D37+D34+D31+D28+D25+D22</f>
        <v>0</v>
      </c>
      <c r="E38" s="67">
        <f>E37+E34+E31+E28+E25+E22</f>
        <v>0</v>
      </c>
      <c r="F38" s="67">
        <f>F37+F34+F31+F28+F25+F22</f>
        <v>0</v>
      </c>
      <c r="G38" s="67">
        <f>G37+G34+G31+G28+G25+G22</f>
        <v>0</v>
      </c>
      <c r="H38" s="67">
        <f>H37+H34+H31+H28+H25+H22</f>
        <v>0</v>
      </c>
      <c r="I38" s="67">
        <f>I37+I34+I31+I28+I25+I22</f>
        <v>0</v>
      </c>
      <c r="J38" s="67">
        <f>J37+J34+J31+J28+J25+J22</f>
        <v>0</v>
      </c>
      <c r="K38" s="67">
        <f>K37+K34+K31+K28+K25+K22</f>
        <v>0</v>
      </c>
      <c r="L38" s="67">
        <f>L37+L34+L31+L28+L25+L22</f>
        <v>0</v>
      </c>
      <c r="M38" s="67">
        <f>M37+M34+M31+M28+M25+M22</f>
        <v>0</v>
      </c>
      <c r="N38" s="67">
        <f>N37+N34+N31+N28+N25+N22</f>
        <v>0</v>
      </c>
      <c r="O38" s="67">
        <f>O37+O34+O31+O28+O25+O22</f>
        <v>0</v>
      </c>
      <c r="P38" s="67">
        <f>P37+P34+P31+P28+P25+P22</f>
        <v>0</v>
      </c>
      <c r="Q38" s="67">
        <f>Q37+Q34+Q31+Q28+Q25+Q22</f>
        <v>0</v>
      </c>
      <c r="R38" s="68"/>
      <c r="S38" s="68">
        <f>S37+S34+S31+S28+S25+S22</f>
        <v>0</v>
      </c>
      <c r="T38" s="68">
        <f>T37+T34+T31+T28+T25+T22</f>
        <v>0</v>
      </c>
      <c r="U38" s="68">
        <f>U37+U34+U31+U28+U25+U22</f>
        <v>0</v>
      </c>
    </row>
    <row r="39" spans="1:21" ht="12.75" customHeight="1">
      <c r="A39" s="59" t="s">
        <v>68</v>
      </c>
      <c r="B39" s="69" t="s">
        <v>69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12.75" customHeight="1">
      <c r="A40" s="59" t="s">
        <v>70</v>
      </c>
      <c r="B40" s="50" t="s">
        <v>71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70" t="s">
        <v>72</v>
      </c>
      <c r="B41" s="71" t="s">
        <v>73</v>
      </c>
      <c r="C41" s="72" t="s">
        <v>74</v>
      </c>
      <c r="D41" s="73">
        <v>768.926</v>
      </c>
      <c r="E41" s="74">
        <f>D41</f>
        <v>768.926</v>
      </c>
      <c r="F41" s="50"/>
      <c r="G41" s="50"/>
      <c r="H41" s="50"/>
      <c r="I41" s="50"/>
      <c r="J41" s="50"/>
      <c r="K41" s="75"/>
      <c r="L41" s="76">
        <f>E41</f>
        <v>768.926</v>
      </c>
      <c r="M41" s="77">
        <f>E41</f>
        <v>768.926</v>
      </c>
      <c r="N41" s="50"/>
      <c r="O41" s="50"/>
      <c r="P41" s="50"/>
      <c r="Q41" s="78">
        <v>128.4</v>
      </c>
      <c r="R41" s="78">
        <v>24</v>
      </c>
      <c r="S41" s="78"/>
      <c r="T41" s="78"/>
      <c r="U41" s="77">
        <v>72</v>
      </c>
    </row>
    <row r="42" spans="1:21" ht="12.75">
      <c r="A42" s="61" t="s">
        <v>75</v>
      </c>
      <c r="B42" s="61"/>
      <c r="C42" s="61"/>
      <c r="D42" s="79">
        <f>SUM(D41:D41)</f>
        <v>768.926</v>
      </c>
      <c r="E42" s="79">
        <f>SUM(E41:E41)</f>
        <v>768.926</v>
      </c>
      <c r="F42" s="80">
        <f>SUM(F41:F41)</f>
        <v>0</v>
      </c>
      <c r="G42" s="80">
        <f>SUM(G41:G41)</f>
        <v>0</v>
      </c>
      <c r="H42" s="80">
        <f>SUM(H41:H41)</f>
        <v>0</v>
      </c>
      <c r="I42" s="80">
        <f>SUM(I41:I41)</f>
        <v>0</v>
      </c>
      <c r="J42" s="80">
        <f>SUM(J41:J41)</f>
        <v>0</v>
      </c>
      <c r="K42" s="80">
        <f>SUM(K41:K41)</f>
        <v>0</v>
      </c>
      <c r="L42" s="79">
        <f>SUM(L41:L41)</f>
        <v>768.926</v>
      </c>
      <c r="M42" s="79">
        <f>SUM(M41:M41)</f>
        <v>768.926</v>
      </c>
      <c r="N42" s="80">
        <f>SUM(N41:N41)</f>
        <v>0</v>
      </c>
      <c r="O42" s="80">
        <f>SUM(O41:O41)</f>
        <v>0</v>
      </c>
      <c r="P42" s="80">
        <f>SUM(P41:P41)</f>
        <v>0</v>
      </c>
      <c r="Q42" s="80">
        <f>SUM(Q41:Q41)</f>
        <v>128.4</v>
      </c>
      <c r="R42" s="80"/>
      <c r="S42" s="80">
        <f>SUM(S41:S41)</f>
        <v>0</v>
      </c>
      <c r="T42" s="81">
        <f>SUM(T41:T41)</f>
        <v>0</v>
      </c>
      <c r="U42" s="81">
        <f>SUM(U41:U41)</f>
        <v>72</v>
      </c>
    </row>
    <row r="43" spans="1:21" ht="12.75" customHeight="1">
      <c r="A43" s="59" t="s">
        <v>76</v>
      </c>
      <c r="B43" s="50" t="s">
        <v>51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.75">
      <c r="A44" s="82" t="s">
        <v>77</v>
      </c>
      <c r="B44" s="83" t="s">
        <v>78</v>
      </c>
      <c r="C44" s="84" t="s">
        <v>79</v>
      </c>
      <c r="D44" s="85">
        <v>300.687</v>
      </c>
      <c r="E44" s="85">
        <f>D44</f>
        <v>300.687</v>
      </c>
      <c r="F44" s="86"/>
      <c r="G44" s="86"/>
      <c r="H44" s="86"/>
      <c r="I44" s="86"/>
      <c r="J44" s="87"/>
      <c r="K44" s="88"/>
      <c r="L44" s="89">
        <f>E44</f>
        <v>300.687</v>
      </c>
      <c r="M44" s="90">
        <f>E44</f>
        <v>300.687</v>
      </c>
      <c r="N44" s="65"/>
      <c r="O44" s="65"/>
      <c r="P44" s="65"/>
      <c r="Q44" s="91">
        <v>2595.6</v>
      </c>
      <c r="R44" s="91">
        <v>50</v>
      </c>
      <c r="S44" s="92"/>
      <c r="T44" s="92"/>
      <c r="U44" s="91">
        <v>1.39</v>
      </c>
    </row>
    <row r="45" spans="1:21" ht="12.75">
      <c r="A45" s="82" t="s">
        <v>80</v>
      </c>
      <c r="B45" s="93" t="s">
        <v>81</v>
      </c>
      <c r="C45" s="94" t="s">
        <v>82</v>
      </c>
      <c r="D45" s="85">
        <v>801.387</v>
      </c>
      <c r="E45" s="85">
        <f>D45</f>
        <v>801.387</v>
      </c>
      <c r="F45" s="86"/>
      <c r="G45" s="86"/>
      <c r="H45" s="86"/>
      <c r="I45" s="86"/>
      <c r="J45" s="87"/>
      <c r="K45" s="88">
        <f>E45</f>
        <v>801.387</v>
      </c>
      <c r="L45" s="89"/>
      <c r="M45" s="90">
        <f>E45</f>
        <v>801.387</v>
      </c>
      <c r="N45" s="55"/>
      <c r="O45" s="55"/>
      <c r="P45" s="55"/>
      <c r="Q45" s="91">
        <v>56.2</v>
      </c>
      <c r="R45" s="91">
        <v>72</v>
      </c>
      <c r="S45" s="92"/>
      <c r="T45" s="92"/>
      <c r="U45" s="91">
        <v>171.18</v>
      </c>
    </row>
    <row r="46" spans="1:21" ht="12.75">
      <c r="A46" s="48" t="s">
        <v>83</v>
      </c>
      <c r="B46" s="48">
        <f>SUM(B44:B45)</f>
        <v>0</v>
      </c>
      <c r="C46" s="48">
        <f>SUM(C44:C45)</f>
        <v>0</v>
      </c>
      <c r="D46" s="95">
        <f>SUM(D44:D45)</f>
        <v>1102.074</v>
      </c>
      <c r="E46" s="95">
        <f>SUM(E44:E45)</f>
        <v>1102.074</v>
      </c>
      <c r="F46" s="95">
        <f>SUM(F44:F45)</f>
        <v>0</v>
      </c>
      <c r="G46" s="95">
        <f>SUM(G44:G45)</f>
        <v>0</v>
      </c>
      <c r="H46" s="95">
        <f>SUM(H44:H45)</f>
        <v>0</v>
      </c>
      <c r="I46" s="95">
        <f>SUM(I44:I45)</f>
        <v>0</v>
      </c>
      <c r="J46" s="95">
        <f>SUM(J44:J45)</f>
        <v>0</v>
      </c>
      <c r="K46" s="95">
        <f>SUM(K44:K45)</f>
        <v>801.387</v>
      </c>
      <c r="L46" s="95">
        <f>SUM(L44:L45)</f>
        <v>300.687</v>
      </c>
      <c r="M46" s="95">
        <f>SUM(M44:M45)</f>
        <v>1102.074</v>
      </c>
      <c r="N46" s="95">
        <f>SUM(N44:N45)</f>
        <v>0</v>
      </c>
      <c r="O46" s="95">
        <f>SUM(O44:O45)</f>
        <v>0</v>
      </c>
      <c r="P46" s="95">
        <f>SUM(P44:P45)</f>
        <v>0</v>
      </c>
      <c r="Q46" s="96">
        <f>SUM(Q44:Q45)</f>
        <v>2651.7999999999997</v>
      </c>
      <c r="R46" s="95"/>
      <c r="S46" s="95">
        <f>SUM(S44:S45)</f>
        <v>0</v>
      </c>
      <c r="T46" s="95">
        <f>SUM(T44:T45)</f>
        <v>0</v>
      </c>
      <c r="U46" s="95">
        <f>SUM(U44:U45)</f>
        <v>172.57</v>
      </c>
    </row>
    <row r="47" spans="1:21" ht="12.75">
      <c r="A47" s="59" t="s">
        <v>84</v>
      </c>
      <c r="B47" s="38" t="s">
        <v>54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12.75">
      <c r="A48" s="49"/>
      <c r="B48" s="38"/>
      <c r="C48" s="38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12.75">
      <c r="A49" s="48" t="s">
        <v>85</v>
      </c>
      <c r="B49" s="48"/>
      <c r="C49" s="48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</row>
    <row r="50" spans="1:21" ht="12.75">
      <c r="A50" s="59" t="s">
        <v>86</v>
      </c>
      <c r="B50" s="38" t="s">
        <v>87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97" t="s">
        <v>88</v>
      </c>
      <c r="B51" s="98"/>
      <c r="C51" s="99"/>
      <c r="D51" s="100"/>
      <c r="E51" s="101"/>
      <c r="F51" s="102"/>
      <c r="G51" s="102"/>
      <c r="H51" s="102"/>
      <c r="I51" s="10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</row>
    <row r="52" spans="1:21" ht="12.75">
      <c r="A52" s="48" t="s">
        <v>89</v>
      </c>
      <c r="B52" s="48"/>
      <c r="C52" s="48"/>
      <c r="D52" s="105">
        <f>SUM(D51:D51)</f>
        <v>0</v>
      </c>
      <c r="E52" s="105">
        <f>SUM(E51:E51)</f>
        <v>0</v>
      </c>
      <c r="F52" s="105">
        <f>SUM(F51:F51)</f>
        <v>0</v>
      </c>
      <c r="G52" s="105">
        <f>SUM(G51:G51)</f>
        <v>0</v>
      </c>
      <c r="H52" s="105">
        <f>SUM(H51:H51)</f>
        <v>0</v>
      </c>
      <c r="I52" s="105">
        <f>SUM(I51:I51)</f>
        <v>0</v>
      </c>
      <c r="J52" s="105">
        <f>SUM(J51:J51)</f>
        <v>0</v>
      </c>
      <c r="K52" s="105">
        <f>SUM(K51:K51)</f>
        <v>0</v>
      </c>
      <c r="L52" s="105">
        <f>SUM(L51:L51)</f>
        <v>0</v>
      </c>
      <c r="M52" s="105">
        <f>SUM(M51:M51)</f>
        <v>0</v>
      </c>
      <c r="N52" s="105">
        <f>SUM(N51:N51)</f>
        <v>0</v>
      </c>
      <c r="O52" s="105">
        <f>SUM(O51:O51)</f>
        <v>0</v>
      </c>
      <c r="P52" s="105">
        <f>SUM(P51:P51)</f>
        <v>0</v>
      </c>
      <c r="Q52" s="105">
        <v>0</v>
      </c>
      <c r="R52" s="106"/>
      <c r="S52" s="107">
        <v>0</v>
      </c>
      <c r="T52" s="106">
        <v>0</v>
      </c>
      <c r="U52" s="106">
        <v>0</v>
      </c>
    </row>
    <row r="53" spans="1:21" ht="12.75">
      <c r="A53" s="59" t="s">
        <v>90</v>
      </c>
      <c r="B53" s="38" t="s">
        <v>91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44" s="3" customFormat="1" ht="12.75">
      <c r="A54" s="48" t="s">
        <v>92</v>
      </c>
      <c r="B54" s="48"/>
      <c r="C54" s="48"/>
      <c r="D54" s="105">
        <f>SUM(D53:D53)</f>
        <v>0</v>
      </c>
      <c r="E54" s="105">
        <f>SUM(E53:E53)</f>
        <v>0</v>
      </c>
      <c r="F54" s="105">
        <f>SUM(F53:F53)</f>
        <v>0</v>
      </c>
      <c r="G54" s="105">
        <f>SUM(G53:G53)</f>
        <v>0</v>
      </c>
      <c r="H54" s="105">
        <f>SUM(H53:H53)</f>
        <v>0</v>
      </c>
      <c r="I54" s="105">
        <f>SUM(I53:I53)</f>
        <v>0</v>
      </c>
      <c r="J54" s="105">
        <f>SUM(J53:J53)</f>
        <v>0</v>
      </c>
      <c r="K54" s="105">
        <f>SUM(K53:K53)</f>
        <v>0</v>
      </c>
      <c r="L54" s="105">
        <f>SUM(L53:L53)</f>
        <v>0</v>
      </c>
      <c r="M54" s="105">
        <f>SUM(M53:M53)</f>
        <v>0</v>
      </c>
      <c r="N54" s="105">
        <f>SUM(N53:N53)</f>
        <v>0</v>
      </c>
      <c r="O54" s="105">
        <f>SUM(O53:O53)</f>
        <v>0</v>
      </c>
      <c r="P54" s="105">
        <f>SUM(P53:P53)</f>
        <v>0</v>
      </c>
      <c r="Q54" s="106">
        <f>SUM(Q53:Q53)</f>
        <v>0</v>
      </c>
      <c r="R54" s="106"/>
      <c r="S54" s="107">
        <f>SUM(S53:S53)</f>
        <v>0</v>
      </c>
      <c r="T54" s="106">
        <f>SUM(T53:T53)</f>
        <v>0</v>
      </c>
      <c r="U54" s="106">
        <f>SUM(U53:U53)</f>
        <v>0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3" customFormat="1" ht="12.75">
      <c r="A55" s="59" t="s">
        <v>93</v>
      </c>
      <c r="B55" s="38" t="s">
        <v>94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21" ht="12.75">
      <c r="A56" s="70" t="s">
        <v>95</v>
      </c>
      <c r="B56" s="108" t="s">
        <v>96</v>
      </c>
      <c r="C56" s="92" t="s">
        <v>97</v>
      </c>
      <c r="D56" s="109">
        <v>916.667</v>
      </c>
      <c r="E56" s="110">
        <f>D56</f>
        <v>916.667</v>
      </c>
      <c r="F56" s="86"/>
      <c r="G56" s="110"/>
      <c r="H56" s="86"/>
      <c r="I56" s="86"/>
      <c r="J56" s="86"/>
      <c r="K56" s="65"/>
      <c r="L56" s="55">
        <f>D56</f>
        <v>916.667</v>
      </c>
      <c r="M56" s="65">
        <f>D56</f>
        <v>916.667</v>
      </c>
      <c r="N56" s="55"/>
      <c r="O56" s="111"/>
      <c r="P56" s="111"/>
      <c r="Q56" s="92">
        <v>49.9</v>
      </c>
      <c r="R56" s="92">
        <v>79</v>
      </c>
      <c r="S56" s="92"/>
      <c r="T56" s="75"/>
      <c r="U56" s="76">
        <v>200</v>
      </c>
    </row>
    <row r="57" spans="1:44" s="3" customFormat="1" ht="12.75">
      <c r="A57" s="48" t="s">
        <v>98</v>
      </c>
      <c r="B57" s="48"/>
      <c r="C57" s="48"/>
      <c r="D57" s="112">
        <f>D56</f>
        <v>916.667</v>
      </c>
      <c r="E57" s="112">
        <f>E56</f>
        <v>916.667</v>
      </c>
      <c r="F57" s="106">
        <f>F56</f>
        <v>0</v>
      </c>
      <c r="G57" s="106">
        <f>G56</f>
        <v>0</v>
      </c>
      <c r="H57" s="106">
        <f>H56</f>
        <v>0</v>
      </c>
      <c r="I57" s="106">
        <f>I56</f>
        <v>0</v>
      </c>
      <c r="J57" s="106">
        <f>J56</f>
        <v>0</v>
      </c>
      <c r="K57" s="112">
        <f>K56</f>
        <v>0</v>
      </c>
      <c r="L57" s="106">
        <f>L56</f>
        <v>916.667</v>
      </c>
      <c r="M57" s="112">
        <f>M56</f>
        <v>916.667</v>
      </c>
      <c r="N57" s="106">
        <f>N56</f>
        <v>0</v>
      </c>
      <c r="O57" s="106">
        <f>O56</f>
        <v>0</v>
      </c>
      <c r="P57" s="106">
        <f>P56</f>
        <v>0</v>
      </c>
      <c r="Q57" s="106">
        <f>Q56</f>
        <v>49.9</v>
      </c>
      <c r="R57" s="106"/>
      <c r="S57" s="106">
        <f>S56</f>
        <v>0</v>
      </c>
      <c r="T57" s="106">
        <f>T56</f>
        <v>0</v>
      </c>
      <c r="U57" s="106">
        <f>U56</f>
        <v>200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3" customFormat="1" ht="12.75">
      <c r="A58" s="59" t="s">
        <v>99</v>
      </c>
      <c r="B58" s="38" t="s">
        <v>61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3" customFormat="1" ht="12.75">
      <c r="A59" s="59"/>
      <c r="B59" s="113"/>
      <c r="C59" s="113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3" customFormat="1" ht="12.75">
      <c r="A60" s="48" t="s">
        <v>100</v>
      </c>
      <c r="B60" s="48"/>
      <c r="C60" s="48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3" customFormat="1" ht="12.75">
      <c r="A61" s="59" t="s">
        <v>101</v>
      </c>
      <c r="B61" s="38" t="s">
        <v>102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120" customFormat="1" ht="12.75">
      <c r="A62" s="114" t="s">
        <v>103</v>
      </c>
      <c r="B62" s="115" t="s">
        <v>104</v>
      </c>
      <c r="C62" s="116" t="s">
        <v>105</v>
      </c>
      <c r="D62" s="117">
        <v>53.802</v>
      </c>
      <c r="E62" s="118">
        <f>D62</f>
        <v>53.802</v>
      </c>
      <c r="F62" s="102"/>
      <c r="G62" s="102"/>
      <c r="H62" s="102"/>
      <c r="I62" s="102"/>
      <c r="J62" s="102"/>
      <c r="K62" s="102"/>
      <c r="L62" s="119">
        <f>E62</f>
        <v>53.802</v>
      </c>
      <c r="M62" s="90">
        <f>E62</f>
        <v>53.802</v>
      </c>
      <c r="N62" s="89"/>
      <c r="O62" s="119">
        <f>J62</f>
        <v>0</v>
      </c>
      <c r="P62" s="119"/>
      <c r="Q62" s="92"/>
      <c r="R62" s="92">
        <v>83</v>
      </c>
      <c r="S62" s="91"/>
      <c r="T62" s="91"/>
      <c r="U62" s="109">
        <v>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120" customFormat="1" ht="12.75">
      <c r="A63" s="121" t="s">
        <v>106</v>
      </c>
      <c r="B63" s="115" t="s">
        <v>107</v>
      </c>
      <c r="C63" s="122" t="s">
        <v>105</v>
      </c>
      <c r="D63" s="123">
        <v>25.743</v>
      </c>
      <c r="E63" s="118">
        <f>D63</f>
        <v>25.743</v>
      </c>
      <c r="F63" s="102"/>
      <c r="G63" s="102"/>
      <c r="H63" s="102"/>
      <c r="I63" s="102"/>
      <c r="J63" s="102"/>
      <c r="K63" s="102"/>
      <c r="L63" s="119">
        <f>E63</f>
        <v>25.743</v>
      </c>
      <c r="M63" s="90">
        <f>E63</f>
        <v>25.743</v>
      </c>
      <c r="N63" s="89"/>
      <c r="O63" s="119"/>
      <c r="P63" s="119"/>
      <c r="Q63" s="92"/>
      <c r="R63" s="92">
        <v>98</v>
      </c>
      <c r="S63" s="91"/>
      <c r="T63" s="91"/>
      <c r="U63" s="109">
        <v>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120" customFormat="1" ht="12.75">
      <c r="A64" s="121" t="s">
        <v>108</v>
      </c>
      <c r="B64" s="115" t="s">
        <v>109</v>
      </c>
      <c r="C64" s="122" t="s">
        <v>105</v>
      </c>
      <c r="D64" s="123">
        <v>61.902</v>
      </c>
      <c r="E64" s="118">
        <f>D64</f>
        <v>61.902</v>
      </c>
      <c r="F64" s="102"/>
      <c r="G64" s="102"/>
      <c r="H64" s="102"/>
      <c r="I64" s="102"/>
      <c r="J64" s="102"/>
      <c r="K64" s="102"/>
      <c r="L64" s="119">
        <f>E64</f>
        <v>61.902</v>
      </c>
      <c r="M64" s="90">
        <f>E64</f>
        <v>61.902</v>
      </c>
      <c r="N64" s="89"/>
      <c r="O64" s="119"/>
      <c r="P64" s="119"/>
      <c r="Q64" s="92"/>
      <c r="R64" s="92">
        <v>114</v>
      </c>
      <c r="S64" s="91"/>
      <c r="T64" s="91"/>
      <c r="U64" s="109">
        <v>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24" s="3" customFormat="1" ht="12.75">
      <c r="A65" s="61" t="s">
        <v>110</v>
      </c>
      <c r="B65" s="61"/>
      <c r="C65" s="61"/>
      <c r="D65" s="105">
        <f>SUM(D62:D64)</f>
        <v>141.447</v>
      </c>
      <c r="E65" s="105">
        <f>SUM(E62:E64)</f>
        <v>141.447</v>
      </c>
      <c r="F65" s="105">
        <f>SUM(F62:F64)</f>
        <v>0</v>
      </c>
      <c r="G65" s="105">
        <f>SUM(G62:G64)</f>
        <v>0</v>
      </c>
      <c r="H65" s="105">
        <f>SUM(H62:H64)</f>
        <v>0</v>
      </c>
      <c r="I65" s="105">
        <f>SUM(I62:I64)</f>
        <v>0</v>
      </c>
      <c r="J65" s="105">
        <f>SUM(J62:J64)</f>
        <v>0</v>
      </c>
      <c r="K65" s="105">
        <f>SUM(K62:K64)</f>
        <v>0</v>
      </c>
      <c r="L65" s="105">
        <f>SUM(L62:L64)</f>
        <v>141.447</v>
      </c>
      <c r="M65" s="105">
        <f>SUM(M62:M64)</f>
        <v>141.447</v>
      </c>
      <c r="N65" s="105">
        <f>SUM(N62:N64)</f>
        <v>0</v>
      </c>
      <c r="O65" s="105">
        <f>SUM(O62:O64)</f>
        <v>0</v>
      </c>
      <c r="P65" s="105">
        <f>SUM(P62:P64)</f>
        <v>0</v>
      </c>
      <c r="Q65" s="105">
        <f>SUM(Q62:Q64)</f>
        <v>0</v>
      </c>
      <c r="R65" s="105"/>
      <c r="S65" s="124">
        <f>SUM(S62:S64)</f>
        <v>0</v>
      </c>
      <c r="T65" s="95">
        <f>SUM(T62:T64)</f>
        <v>0</v>
      </c>
      <c r="U65" s="95">
        <f>SUM(U62:U64)</f>
        <v>0</v>
      </c>
      <c r="V65" s="2"/>
      <c r="W65" s="2"/>
      <c r="X65" s="2"/>
    </row>
    <row r="66" spans="1:24" s="3" customFormat="1" ht="12.75">
      <c r="A66" s="48" t="s">
        <v>111</v>
      </c>
      <c r="B66" s="48"/>
      <c r="C66" s="48">
        <f>C65+C60+C57+C54+C52+C49+C46+C42</f>
        <v>0</v>
      </c>
      <c r="D66" s="125">
        <f>D65+D60+D57+D54+D52+D49+D46+D42</f>
        <v>2929.114</v>
      </c>
      <c r="E66" s="125">
        <f>E65+E60+E57+E54+E52+E49+E46+E42</f>
        <v>2929.114</v>
      </c>
      <c r="F66" s="67">
        <f>F65+F60+F57+F54+F52+F49+F46+F42</f>
        <v>0</v>
      </c>
      <c r="G66" s="67">
        <f>G65+G60+G57+G54+G52+G49+G46+G42</f>
        <v>0</v>
      </c>
      <c r="H66" s="67">
        <f>H65+H60+H57+H54+H52+H49+H46+H42</f>
        <v>0</v>
      </c>
      <c r="I66" s="67">
        <f>I65+I60+I57+I54+I52+I49+I46+I42</f>
        <v>0</v>
      </c>
      <c r="J66" s="67">
        <f>J65+J60+J57+J54+J52+J49+J46+J42</f>
        <v>0</v>
      </c>
      <c r="K66" s="67">
        <f>K65+K60+K57+K54+K52+K49+K46+K42</f>
        <v>801.387</v>
      </c>
      <c r="L66" s="125">
        <f>L65+L60+L57+L54+L52+L49+L46+L42</f>
        <v>2127.727</v>
      </c>
      <c r="M66" s="125">
        <f>M65+M60+M57+M54+M52+M49+M46+M42</f>
        <v>2929.114</v>
      </c>
      <c r="N66" s="67">
        <f>N65+N60+N57+N54+N52+N49+N46+N42</f>
        <v>0</v>
      </c>
      <c r="O66" s="67">
        <f>O65+O60+O57+O54+O52+O49+O46+O42</f>
        <v>0</v>
      </c>
      <c r="P66" s="67">
        <f>P65+P60+P57+P54+P52+P49+P46+P42</f>
        <v>0</v>
      </c>
      <c r="Q66" s="67">
        <f>Q65+Q60+Q57+Q54+Q52+Q49+Q46+Q42</f>
        <v>2830.1</v>
      </c>
      <c r="R66" s="67"/>
      <c r="S66" s="67">
        <f>S65+S60+S57+S54+S52+S49+S46+S42</f>
        <v>0</v>
      </c>
      <c r="T66" s="67">
        <f>T65+T60+T57+T54+T52+T49+T46+T42</f>
        <v>0</v>
      </c>
      <c r="U66" s="67">
        <f>U65+U60+U57+U54+U52+U49+U46+U42</f>
        <v>444.57</v>
      </c>
      <c r="V66" s="2"/>
      <c r="W66" s="2"/>
      <c r="X66" s="2"/>
    </row>
    <row r="67" spans="1:21" ht="12.75">
      <c r="A67" s="48" t="s">
        <v>112</v>
      </c>
      <c r="B67" s="48">
        <f>B66+B38</f>
        <v>0</v>
      </c>
      <c r="C67" s="48">
        <f>C66+C38</f>
        <v>0</v>
      </c>
      <c r="D67" s="126">
        <f>D66+D38</f>
        <v>2929.114</v>
      </c>
      <c r="E67" s="126">
        <f>E66+E38</f>
        <v>2929.114</v>
      </c>
      <c r="F67" s="126">
        <f>F66+F38</f>
        <v>0</v>
      </c>
      <c r="G67" s="126">
        <f>G66+G38</f>
        <v>0</v>
      </c>
      <c r="H67" s="126">
        <f>H66+H38</f>
        <v>0</v>
      </c>
      <c r="I67" s="126">
        <f>I66+I38</f>
        <v>0</v>
      </c>
      <c r="J67" s="126">
        <f>J66+J38</f>
        <v>0</v>
      </c>
      <c r="K67" s="126">
        <f>K66+K38</f>
        <v>801.387</v>
      </c>
      <c r="L67" s="126">
        <f>L66+L38</f>
        <v>2127.727</v>
      </c>
      <c r="M67" s="126">
        <f>M66+M38</f>
        <v>2929.114</v>
      </c>
      <c r="N67" s="126">
        <f>N66+N38</f>
        <v>0</v>
      </c>
      <c r="O67" s="126">
        <f>O66+O38</f>
        <v>0</v>
      </c>
      <c r="P67" s="126">
        <f>P66+P38</f>
        <v>0</v>
      </c>
      <c r="Q67" s="127">
        <f>Q66+Q38</f>
        <v>2830.1</v>
      </c>
      <c r="R67" s="126"/>
      <c r="S67" s="128">
        <f>S66+S38</f>
        <v>0</v>
      </c>
      <c r="T67" s="126">
        <f>T66+T38</f>
        <v>0</v>
      </c>
      <c r="U67" s="126">
        <f>U66+U38</f>
        <v>444.57</v>
      </c>
    </row>
    <row r="68" spans="1:21" ht="12.75">
      <c r="A68" s="61" t="s">
        <v>113</v>
      </c>
      <c r="B68" s="48" t="s">
        <v>114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2.75">
      <c r="A69" s="49" t="s">
        <v>115</v>
      </c>
      <c r="B69" s="48" t="s">
        <v>116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2.75" customHeight="1">
      <c r="A70" s="49" t="s">
        <v>117</v>
      </c>
      <c r="B70" s="50" t="s">
        <v>118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ht="12.75">
      <c r="A71" s="49"/>
      <c r="B71" s="48"/>
      <c r="C71" s="129"/>
      <c r="D71" s="111"/>
      <c r="E71" s="86"/>
      <c r="F71" s="86"/>
      <c r="G71" s="86"/>
      <c r="H71" s="86"/>
      <c r="I71" s="86"/>
      <c r="J71" s="86"/>
      <c r="K71" s="86"/>
      <c r="L71" s="86"/>
      <c r="M71" s="86"/>
      <c r="N71" s="111"/>
      <c r="O71" s="111"/>
      <c r="P71" s="111"/>
      <c r="Q71" s="111"/>
      <c r="R71" s="111"/>
      <c r="S71" s="111"/>
      <c r="T71" s="111"/>
      <c r="U71" s="111"/>
    </row>
    <row r="72" spans="1:21" ht="12.75">
      <c r="A72" s="48" t="s">
        <v>119</v>
      </c>
      <c r="B72" s="48"/>
      <c r="C72" s="48"/>
      <c r="D72" s="62"/>
      <c r="E72" s="62"/>
      <c r="F72" s="62"/>
      <c r="G72" s="62"/>
      <c r="H72" s="62"/>
      <c r="I72" s="62"/>
      <c r="J72" s="62"/>
      <c r="K72" s="62"/>
      <c r="L72" s="62"/>
      <c r="M72" s="130"/>
      <c r="N72" s="130"/>
      <c r="O72" s="130"/>
      <c r="P72" s="62"/>
      <c r="Q72" s="62"/>
      <c r="R72" s="62"/>
      <c r="S72" s="62"/>
      <c r="T72" s="62"/>
      <c r="U72" s="62"/>
    </row>
    <row r="73" spans="1:21" ht="12.75" customHeight="1">
      <c r="A73" s="59" t="s">
        <v>120</v>
      </c>
      <c r="B73" s="50" t="s">
        <v>51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ht="12.75">
      <c r="A74" s="59"/>
      <c r="B74" s="6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2.75">
      <c r="A75" s="131" t="s">
        <v>121</v>
      </c>
      <c r="B75" s="131"/>
      <c r="C75" s="131"/>
      <c r="D75" s="132">
        <f>SUM(D74:D74)</f>
        <v>0</v>
      </c>
      <c r="E75" s="132"/>
      <c r="F75" s="132"/>
      <c r="G75" s="132"/>
      <c r="H75" s="132"/>
      <c r="I75" s="132"/>
      <c r="J75" s="132">
        <f>SUM(J74:J74)</f>
        <v>0</v>
      </c>
      <c r="K75" s="132">
        <f>SUM(K74:K74)</f>
        <v>0</v>
      </c>
      <c r="L75" s="132"/>
      <c r="M75" s="132">
        <f>SUM(M74:M74)</f>
        <v>0</v>
      </c>
      <c r="N75" s="132"/>
      <c r="O75" s="132"/>
      <c r="P75" s="132"/>
      <c r="Q75" s="132"/>
      <c r="R75" s="132"/>
      <c r="S75" s="132"/>
      <c r="T75" s="132"/>
      <c r="U75" s="132"/>
    </row>
    <row r="76" spans="1:21" ht="12.75" customHeight="1">
      <c r="A76" s="59" t="s">
        <v>122</v>
      </c>
      <c r="B76" s="50" t="s">
        <v>123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56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1" ht="12.75">
      <c r="A78" s="48" t="s">
        <v>124</v>
      </c>
      <c r="B78" s="48"/>
      <c r="C78" s="48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</row>
    <row r="79" spans="1:21" ht="12.75">
      <c r="A79" s="134" t="s">
        <v>125</v>
      </c>
      <c r="B79" s="38" t="s">
        <v>61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12.75">
      <c r="A80" s="134"/>
      <c r="B80" s="40"/>
      <c r="C80" s="55"/>
      <c r="D80" s="55"/>
      <c r="E80" s="86"/>
      <c r="F80" s="86"/>
      <c r="G80" s="110"/>
      <c r="H80" s="86"/>
      <c r="I80" s="86"/>
      <c r="J80" s="86"/>
      <c r="K80" s="55"/>
      <c r="L80" s="55"/>
      <c r="M80" s="55"/>
      <c r="N80" s="111"/>
      <c r="O80" s="111"/>
      <c r="P80" s="111"/>
      <c r="Q80" s="111"/>
      <c r="R80" s="111"/>
      <c r="S80" s="111"/>
      <c r="T80" s="111"/>
      <c r="U80" s="111"/>
    </row>
    <row r="81" spans="1:21" ht="12.75">
      <c r="A81" s="48" t="s">
        <v>126</v>
      </c>
      <c r="B81" s="48"/>
      <c r="C81" s="48"/>
      <c r="D81" s="62">
        <f>D80</f>
        <v>0</v>
      </c>
      <c r="E81" s="135"/>
      <c r="F81" s="135"/>
      <c r="G81" s="136">
        <f>G80</f>
        <v>0</v>
      </c>
      <c r="H81" s="135"/>
      <c r="I81" s="135"/>
      <c r="J81" s="135"/>
      <c r="K81" s="62">
        <f>K80</f>
        <v>0</v>
      </c>
      <c r="L81" s="62">
        <f>L80</f>
        <v>0</v>
      </c>
      <c r="M81" s="62">
        <f>M80</f>
        <v>0</v>
      </c>
      <c r="N81" s="62"/>
      <c r="O81" s="62"/>
      <c r="P81" s="62"/>
      <c r="Q81" s="62"/>
      <c r="R81" s="62"/>
      <c r="S81" s="62"/>
      <c r="T81" s="62"/>
      <c r="U81" s="62"/>
    </row>
    <row r="82" spans="1:21" ht="12.75">
      <c r="A82" s="137" t="s">
        <v>127</v>
      </c>
      <c r="B82" s="38" t="s">
        <v>102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ht="12.75">
      <c r="A83" s="38"/>
      <c r="B83" s="48"/>
      <c r="C83" s="48"/>
      <c r="D83" s="55"/>
      <c r="E83" s="86"/>
      <c r="F83" s="86"/>
      <c r="G83" s="86"/>
      <c r="H83" s="86"/>
      <c r="I83" s="86"/>
      <c r="J83" s="86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21" ht="12.75">
      <c r="A84" s="48" t="s">
        <v>128</v>
      </c>
      <c r="B84" s="48"/>
      <c r="C84" s="48"/>
      <c r="D84" s="62"/>
      <c r="E84" s="135"/>
      <c r="F84" s="135"/>
      <c r="G84" s="135"/>
      <c r="H84" s="135"/>
      <c r="I84" s="135"/>
      <c r="J84" s="135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</row>
    <row r="85" spans="1:21" ht="12.75">
      <c r="A85" s="48" t="s">
        <v>129</v>
      </c>
      <c r="B85" s="48"/>
      <c r="C85" s="48"/>
      <c r="D85" s="138">
        <v>0</v>
      </c>
      <c r="E85" s="138"/>
      <c r="F85" s="138"/>
      <c r="G85" s="138">
        <f>G81+G56</f>
        <v>0</v>
      </c>
      <c r="H85" s="138"/>
      <c r="I85" s="138"/>
      <c r="J85" s="138"/>
      <c r="K85" s="138">
        <v>0</v>
      </c>
      <c r="L85" s="138"/>
      <c r="M85" s="138">
        <v>0</v>
      </c>
      <c r="N85" s="138"/>
      <c r="O85" s="138"/>
      <c r="P85" s="138"/>
      <c r="Q85" s="138"/>
      <c r="R85" s="138"/>
      <c r="S85" s="138"/>
      <c r="T85" s="138"/>
      <c r="U85" s="138"/>
    </row>
    <row r="86" spans="1:21" ht="12.75">
      <c r="A86" s="48"/>
      <c r="B86" s="48"/>
      <c r="C86" s="48"/>
      <c r="D86" s="55"/>
      <c r="E86" s="86"/>
      <c r="F86" s="86"/>
      <c r="G86" s="86"/>
      <c r="H86" s="86"/>
      <c r="I86" s="86"/>
      <c r="J86" s="86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2.75">
      <c r="A87" s="59" t="s">
        <v>130</v>
      </c>
      <c r="B87" s="48" t="s">
        <v>131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2.75" customHeight="1">
      <c r="A88" s="59" t="s">
        <v>132</v>
      </c>
      <c r="B88" s="50" t="s">
        <v>71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ht="12.75">
      <c r="A89" s="48" t="s">
        <v>133</v>
      </c>
      <c r="B89" s="48"/>
      <c r="C89" s="48" t="e">
        <f>SUM(#REF!)</f>
        <v>#REF!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</row>
    <row r="90" spans="1:21" ht="12.75" customHeight="1">
      <c r="A90" s="59" t="s">
        <v>134</v>
      </c>
      <c r="B90" s="50" t="s">
        <v>51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ht="12.75">
      <c r="A91" s="49" t="s">
        <v>135</v>
      </c>
      <c r="B91" s="71"/>
      <c r="C91" s="72"/>
      <c r="D91" s="123"/>
      <c r="E91" s="110"/>
      <c r="F91" s="110"/>
      <c r="G91" s="110"/>
      <c r="H91" s="110"/>
      <c r="I91" s="110"/>
      <c r="J91" s="110"/>
      <c r="K91" s="66"/>
      <c r="L91" s="55"/>
      <c r="M91" s="55"/>
      <c r="N91" s="111"/>
      <c r="O91" s="111"/>
      <c r="P91" s="111"/>
      <c r="Q91" s="111"/>
      <c r="R91" s="111"/>
      <c r="S91" s="111"/>
      <c r="T91" s="111"/>
      <c r="U91" s="111"/>
    </row>
    <row r="92" spans="1:21" ht="12.75">
      <c r="A92" s="48" t="s">
        <v>136</v>
      </c>
      <c r="B92" s="48"/>
      <c r="C92" s="48"/>
      <c r="D92" s="57">
        <f>D91</f>
        <v>0</v>
      </c>
      <c r="E92" s="57">
        <f>E91</f>
        <v>0</v>
      </c>
      <c r="F92" s="57">
        <f>F91</f>
        <v>0</v>
      </c>
      <c r="G92" s="57">
        <f>G91</f>
        <v>0</v>
      </c>
      <c r="H92" s="57">
        <f>H91</f>
        <v>0</v>
      </c>
      <c r="I92" s="57">
        <f>I91</f>
        <v>0</v>
      </c>
      <c r="J92" s="57">
        <f>J91</f>
        <v>0</v>
      </c>
      <c r="K92" s="57">
        <f>K91</f>
        <v>0</v>
      </c>
      <c r="L92" s="57">
        <f>L91</f>
        <v>0</v>
      </c>
      <c r="M92" s="57">
        <f>M91</f>
        <v>0</v>
      </c>
      <c r="N92" s="57">
        <f>N91</f>
        <v>0</v>
      </c>
      <c r="O92" s="57">
        <f>O91</f>
        <v>0</v>
      </c>
      <c r="P92" s="57">
        <f>P91</f>
        <v>0</v>
      </c>
      <c r="Q92" s="139"/>
      <c r="R92" s="139"/>
      <c r="S92" s="139"/>
      <c r="T92" s="139"/>
      <c r="U92" s="139"/>
    </row>
    <row r="93" spans="1:21" ht="12.75">
      <c r="A93" s="59" t="s">
        <v>137</v>
      </c>
      <c r="B93" s="38" t="s">
        <v>91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2.75">
      <c r="A94" s="49" t="s">
        <v>138</v>
      </c>
      <c r="B94" s="140"/>
      <c r="C94" s="141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11"/>
      <c r="O94" s="111"/>
      <c r="P94" s="111"/>
      <c r="Q94" s="111"/>
      <c r="R94" s="111"/>
      <c r="S94" s="111"/>
      <c r="T94" s="111"/>
      <c r="U94" s="111"/>
    </row>
    <row r="95" spans="1:21" ht="12.75">
      <c r="A95" s="48" t="s">
        <v>139</v>
      </c>
      <c r="B95" s="48"/>
      <c r="C95" s="48">
        <f>SUM(C93:C94)</f>
        <v>0</v>
      </c>
      <c r="D95" s="105">
        <f>SUM(D93:D94)</f>
        <v>0</v>
      </c>
      <c r="E95" s="105">
        <f>SUM(E93:E94)</f>
        <v>0</v>
      </c>
      <c r="F95" s="105">
        <f>SUM(F93:F94)</f>
        <v>0</v>
      </c>
      <c r="G95" s="105">
        <f>SUM(G93:G94)</f>
        <v>0</v>
      </c>
      <c r="H95" s="105">
        <f>SUM(H93:H94)</f>
        <v>0</v>
      </c>
      <c r="I95" s="105">
        <f>SUM(I93:I94)</f>
        <v>0</v>
      </c>
      <c r="J95" s="105">
        <f>SUM(J93:J94)</f>
        <v>0</v>
      </c>
      <c r="K95" s="105">
        <f>SUM(K93:K94)</f>
        <v>0</v>
      </c>
      <c r="L95" s="105">
        <f>SUM(L93:L94)</f>
        <v>0</v>
      </c>
      <c r="M95" s="105">
        <f>SUM(M93:M94)</f>
        <v>0</v>
      </c>
      <c r="N95" s="105">
        <f>SUM(N93:N94)</f>
        <v>0</v>
      </c>
      <c r="O95" s="105">
        <f>SUM(O93:O94)</f>
        <v>0</v>
      </c>
      <c r="P95" s="105">
        <f>SUM(P93:P94)</f>
        <v>0</v>
      </c>
      <c r="Q95" s="105">
        <f>SUM(Q93:Q94)</f>
        <v>0</v>
      </c>
      <c r="R95" s="105"/>
      <c r="S95" s="105">
        <f>SUM(S93:S94)</f>
        <v>0</v>
      </c>
      <c r="T95" s="105">
        <f>SUM(T93:T94)</f>
        <v>0</v>
      </c>
      <c r="U95" s="95">
        <f>SUM(U93:U94)</f>
        <v>0</v>
      </c>
    </row>
    <row r="96" spans="1:21" ht="12.75">
      <c r="A96" s="59" t="s">
        <v>140</v>
      </c>
      <c r="B96" s="38" t="s">
        <v>94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ht="12.75">
      <c r="A97" s="59" t="s">
        <v>141</v>
      </c>
      <c r="B97" s="71"/>
      <c r="C97" s="116"/>
      <c r="D97" s="143"/>
      <c r="E97" s="144"/>
      <c r="F97" s="86"/>
      <c r="G97" s="86"/>
      <c r="H97" s="86"/>
      <c r="I97" s="86"/>
      <c r="J97" s="86"/>
      <c r="K97" s="55"/>
      <c r="L97" s="55">
        <f>E97</f>
        <v>0</v>
      </c>
      <c r="M97" s="38">
        <f>E97</f>
        <v>0</v>
      </c>
      <c r="N97" s="38"/>
      <c r="O97" s="38"/>
      <c r="P97" s="38"/>
      <c r="Q97" s="38"/>
      <c r="R97" s="38"/>
      <c r="S97" s="38"/>
      <c r="T97" s="38"/>
      <c r="U97" s="38"/>
    </row>
    <row r="98" spans="1:21" ht="12.75">
      <c r="A98" s="48" t="s">
        <v>142</v>
      </c>
      <c r="B98" s="48"/>
      <c r="C98" s="48">
        <f>SUM(C96:C97)</f>
        <v>0</v>
      </c>
      <c r="D98" s="57">
        <f>SUM(D96:D97)</f>
        <v>0</v>
      </c>
      <c r="E98" s="57">
        <f>SUM(E96:E97)</f>
        <v>0</v>
      </c>
      <c r="F98" s="57">
        <f>SUM(F96:F97)</f>
        <v>0</v>
      </c>
      <c r="G98" s="57">
        <f>SUM(G96:G97)</f>
        <v>0</v>
      </c>
      <c r="H98" s="57">
        <f>SUM(H96:H97)</f>
        <v>0</v>
      </c>
      <c r="I98" s="57">
        <f>SUM(I96:I97)</f>
        <v>0</v>
      </c>
      <c r="J98" s="57">
        <f>SUM(J96:J97)</f>
        <v>0</v>
      </c>
      <c r="K98" s="57">
        <f>SUM(K96:K97)</f>
        <v>0</v>
      </c>
      <c r="L98" s="57">
        <f>SUM(L96:L97)</f>
        <v>0</v>
      </c>
      <c r="M98" s="57">
        <f>SUM(M96:M97)</f>
        <v>0</v>
      </c>
      <c r="N98" s="57">
        <f>SUM(N96:N97)</f>
        <v>0</v>
      </c>
      <c r="O98" s="57">
        <f>SUM(O96:O97)</f>
        <v>0</v>
      </c>
      <c r="P98" s="57">
        <f>SUM(P96:P97)</f>
        <v>0</v>
      </c>
      <c r="Q98" s="57">
        <f>SUM(Q96:Q97)</f>
        <v>0</v>
      </c>
      <c r="R98" s="57"/>
      <c r="S98" s="57">
        <f>SUM(S96:S97)</f>
        <v>0</v>
      </c>
      <c r="T98" s="62">
        <f>SUM(T96:T97)</f>
        <v>0</v>
      </c>
      <c r="U98" s="62">
        <f>SUM(U96:U97)</f>
        <v>0</v>
      </c>
    </row>
    <row r="99" spans="1:21" ht="12.75">
      <c r="A99" s="59" t="s">
        <v>143</v>
      </c>
      <c r="B99" s="38" t="s">
        <v>61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12.75">
      <c r="A100" s="59" t="s">
        <v>144</v>
      </c>
      <c r="B100" s="83" t="s">
        <v>145</v>
      </c>
      <c r="C100" s="145" t="s">
        <v>146</v>
      </c>
      <c r="D100" s="76">
        <v>2170.85</v>
      </c>
      <c r="E100" s="117">
        <f>D100</f>
        <v>2170.85</v>
      </c>
      <c r="F100" s="38"/>
      <c r="G100" s="38"/>
      <c r="H100" s="38"/>
      <c r="I100" s="38"/>
      <c r="J100" s="38"/>
      <c r="K100" s="38"/>
      <c r="L100" s="38">
        <f>E100</f>
        <v>2170.85</v>
      </c>
      <c r="M100" s="38">
        <f>L100</f>
        <v>2170.85</v>
      </c>
      <c r="N100" s="38"/>
      <c r="O100" s="38"/>
      <c r="P100" s="38"/>
      <c r="Q100" s="92">
        <v>438</v>
      </c>
      <c r="R100" s="92">
        <v>130</v>
      </c>
      <c r="S100" s="146"/>
      <c r="T100" s="78"/>
      <c r="U100" s="77">
        <v>59.52</v>
      </c>
    </row>
    <row r="101" spans="1:21" ht="12.75">
      <c r="A101" s="48" t="s">
        <v>147</v>
      </c>
      <c r="B101" s="48"/>
      <c r="C101" s="48"/>
      <c r="D101" s="95">
        <f>SUM(D100:D100)</f>
        <v>2170.85</v>
      </c>
      <c r="E101" s="95">
        <f>SUM(E100:E100)</f>
        <v>2170.85</v>
      </c>
      <c r="F101" s="95">
        <f>SUM(F100:F100)</f>
        <v>0</v>
      </c>
      <c r="G101" s="95">
        <f>SUM(G100:G100)</f>
        <v>0</v>
      </c>
      <c r="H101" s="95">
        <f>SUM(H100:H100)</f>
        <v>0</v>
      </c>
      <c r="I101" s="95">
        <f>SUM(I100:I100)</f>
        <v>0</v>
      </c>
      <c r="J101" s="95">
        <f>SUM(J100:J100)</f>
        <v>0</v>
      </c>
      <c r="K101" s="95">
        <f>SUM(K100:K100)</f>
        <v>0</v>
      </c>
      <c r="L101" s="95">
        <f>SUM(L100:L100)</f>
        <v>2170.85</v>
      </c>
      <c r="M101" s="95">
        <f>SUM(M100:M100)</f>
        <v>2170.85</v>
      </c>
      <c r="N101" s="95">
        <f>SUM(N100:N100)</f>
        <v>0</v>
      </c>
      <c r="O101" s="95">
        <f>SUM(O100:O100)</f>
        <v>0</v>
      </c>
      <c r="P101" s="95">
        <f>SUM(P100:P100)</f>
        <v>0</v>
      </c>
      <c r="Q101" s="95">
        <f>SUM(Q100:Q100)</f>
        <v>438</v>
      </c>
      <c r="R101" s="95"/>
      <c r="S101" s="95">
        <f>SUM(S100:S100)</f>
        <v>0</v>
      </c>
      <c r="T101" s="95">
        <f>SUM(T100:T100)</f>
        <v>0</v>
      </c>
      <c r="U101" s="95">
        <f>SUM(U100:U100)</f>
        <v>59.52</v>
      </c>
    </row>
    <row r="102" spans="1:21" ht="12.75">
      <c r="A102" s="59" t="s">
        <v>148</v>
      </c>
      <c r="B102" s="38" t="s">
        <v>102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ht="12.75">
      <c r="A103" s="59" t="s">
        <v>149</v>
      </c>
      <c r="B103" s="71"/>
      <c r="C103" s="122"/>
      <c r="D103" s="14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ht="12.75">
      <c r="A104" s="48" t="s">
        <v>150</v>
      </c>
      <c r="B104" s="48"/>
      <c r="C104" s="48"/>
      <c r="D104" s="105">
        <f>SUM(D102:D103)</f>
        <v>0</v>
      </c>
      <c r="E104" s="105">
        <f>SUM(E102:E103)</f>
        <v>0</v>
      </c>
      <c r="F104" s="57">
        <f>SUM(F102:F103)</f>
        <v>0</v>
      </c>
      <c r="G104" s="57">
        <f>SUM(G102:G103)</f>
        <v>0</v>
      </c>
      <c r="H104" s="57">
        <f>SUM(H102:H103)</f>
        <v>0</v>
      </c>
      <c r="I104" s="57">
        <f>SUM(I102:I103)</f>
        <v>0</v>
      </c>
      <c r="J104" s="57">
        <f>SUM(J102:J103)</f>
        <v>0</v>
      </c>
      <c r="K104" s="57">
        <f>SUM(K102:K103)</f>
        <v>0</v>
      </c>
      <c r="L104" s="105">
        <f>SUM(L102:L103)</f>
        <v>0</v>
      </c>
      <c r="M104" s="105">
        <f>SUM(M102:M103)</f>
        <v>0</v>
      </c>
      <c r="N104" s="57">
        <f>SUM(N102:N103)</f>
        <v>0</v>
      </c>
      <c r="O104" s="57">
        <f>SUM(O102:O103)</f>
        <v>0</v>
      </c>
      <c r="P104" s="57"/>
      <c r="Q104" s="57"/>
      <c r="R104" s="57"/>
      <c r="S104" s="57">
        <f>SUM(S102:S103)</f>
        <v>0</v>
      </c>
      <c r="T104" s="57">
        <f>SUM(T102:T103)</f>
        <v>0</v>
      </c>
      <c r="U104" s="62">
        <f>SUM(U102:U103)</f>
        <v>0</v>
      </c>
    </row>
    <row r="105" spans="1:21" ht="12.75">
      <c r="A105" s="48" t="s">
        <v>151</v>
      </c>
      <c r="B105" s="48"/>
      <c r="C105" s="48"/>
      <c r="D105" s="125">
        <f>D104+D101+D98+D95+D92+D89</f>
        <v>2170.85</v>
      </c>
      <c r="E105" s="125">
        <f>E104+E101+E98+E95+E92+E89</f>
        <v>2170.85</v>
      </c>
      <c r="F105" s="125">
        <f>F104+F101+F98+F95+F92+F89</f>
        <v>0</v>
      </c>
      <c r="G105" s="125">
        <f>G104+G101+G98+G95+G92+G89</f>
        <v>0</v>
      </c>
      <c r="H105" s="125">
        <f>H104+H101+H98+H95+H92+H89</f>
        <v>0</v>
      </c>
      <c r="I105" s="125">
        <f>I104+I101+I98+I95+I92+I89</f>
        <v>0</v>
      </c>
      <c r="J105" s="125">
        <f>J104+J101+J98+J95+J92+J89</f>
        <v>0</v>
      </c>
      <c r="K105" s="125">
        <f>K104+K101+K98+K95+K92+K89</f>
        <v>0</v>
      </c>
      <c r="L105" s="125">
        <f>L104+L101+L98+L95+L92+L89</f>
        <v>2170.85</v>
      </c>
      <c r="M105" s="125">
        <f>M104+M101+M98+M95+M92+M89</f>
        <v>2170.85</v>
      </c>
      <c r="N105" s="125">
        <f>N104+N101+N98+N95+N92+N89</f>
        <v>0</v>
      </c>
      <c r="O105" s="125">
        <f>O104+O101+O98+O95+O92+O89</f>
        <v>0</v>
      </c>
      <c r="P105" s="125">
        <f>P104+P101+P98+P95+P92+P89</f>
        <v>0</v>
      </c>
      <c r="Q105" s="125">
        <f>Q104+Q101+Q98+Q95+Q92+Q89</f>
        <v>438</v>
      </c>
      <c r="R105" s="125"/>
      <c r="S105" s="148">
        <f>S104+S101+S98+S95+S92+S89</f>
        <v>0</v>
      </c>
      <c r="T105" s="125">
        <f>T104+T101+T98+T95+T92+T89</f>
        <v>0</v>
      </c>
      <c r="U105" s="125">
        <f>U104+U101+U98+U95+U92+U89</f>
        <v>59.52</v>
      </c>
    </row>
    <row r="106" spans="1:21" ht="12.75">
      <c r="A106" s="48" t="s">
        <v>152</v>
      </c>
      <c r="B106" s="48"/>
      <c r="C106" s="48"/>
      <c r="D106" s="126">
        <f>D105+D85</f>
        <v>2170.85</v>
      </c>
      <c r="E106" s="126">
        <f>E105+E85</f>
        <v>2170.85</v>
      </c>
      <c r="F106" s="126">
        <f>F105+F85</f>
        <v>0</v>
      </c>
      <c r="G106" s="126">
        <f>G105+G85</f>
        <v>0</v>
      </c>
      <c r="H106" s="126">
        <f>H105+H85</f>
        <v>0</v>
      </c>
      <c r="I106" s="126">
        <f>I105+I85</f>
        <v>0</v>
      </c>
      <c r="J106" s="126">
        <f>J105+J85</f>
        <v>0</v>
      </c>
      <c r="K106" s="126">
        <f>K105+K85</f>
        <v>0</v>
      </c>
      <c r="L106" s="126">
        <f>L105+L85</f>
        <v>2170.85</v>
      </c>
      <c r="M106" s="126">
        <f>M105+M85</f>
        <v>2170.85</v>
      </c>
      <c r="N106" s="126">
        <f>N105+N85</f>
        <v>0</v>
      </c>
      <c r="O106" s="126">
        <f>O105+O85</f>
        <v>0</v>
      </c>
      <c r="P106" s="126">
        <f>P105+P85</f>
        <v>0</v>
      </c>
      <c r="Q106" s="126">
        <f>Q105+Q85</f>
        <v>438</v>
      </c>
      <c r="R106" s="126"/>
      <c r="S106" s="128">
        <f>S105+S85</f>
        <v>0</v>
      </c>
      <c r="T106" s="126">
        <f>T105+T85</f>
        <v>0</v>
      </c>
      <c r="U106" s="126">
        <f>U105+U85</f>
        <v>59.52</v>
      </c>
    </row>
    <row r="107" spans="1:21" ht="12.75">
      <c r="A107" s="61" t="s">
        <v>153</v>
      </c>
      <c r="B107" s="61"/>
      <c r="C107" s="61"/>
      <c r="D107" s="105">
        <f>D106+D67</f>
        <v>5099.964</v>
      </c>
      <c r="E107" s="105">
        <f>E106+E67</f>
        <v>5099.964</v>
      </c>
      <c r="F107" s="57">
        <f>F106+F67</f>
        <v>0</v>
      </c>
      <c r="G107" s="57">
        <f>G106+G67</f>
        <v>0</v>
      </c>
      <c r="H107" s="57">
        <f>H106+H67</f>
        <v>0</v>
      </c>
      <c r="I107" s="57">
        <f>I106+I67</f>
        <v>0</v>
      </c>
      <c r="J107" s="57">
        <f>J106+J67</f>
        <v>0</v>
      </c>
      <c r="K107" s="57">
        <f>K106+K67</f>
        <v>801.387</v>
      </c>
      <c r="L107" s="105">
        <f>L106+L67</f>
        <v>4298.576999999999</v>
      </c>
      <c r="M107" s="105">
        <f>M106+M67</f>
        <v>5099.964</v>
      </c>
      <c r="N107" s="105">
        <f>N106+N67</f>
        <v>0</v>
      </c>
      <c r="O107" s="105">
        <f>O106+O67</f>
        <v>0</v>
      </c>
      <c r="P107" s="105">
        <f>P106+P67</f>
        <v>0</v>
      </c>
      <c r="Q107" s="149">
        <f>Q106+Q67</f>
        <v>3268.1</v>
      </c>
      <c r="R107" s="105"/>
      <c r="S107" s="150">
        <f>S106+S67</f>
        <v>0</v>
      </c>
      <c r="T107" s="105">
        <f>T106+T67</f>
        <v>0</v>
      </c>
      <c r="U107" s="105">
        <f>U106+U67</f>
        <v>504.09</v>
      </c>
    </row>
    <row r="108" spans="1:21" ht="12.75" customHeight="1">
      <c r="A108" s="151" t="s">
        <v>154</v>
      </c>
      <c r="B108" s="151"/>
      <c r="C108" s="151"/>
      <c r="D108" s="151"/>
      <c r="E108" s="151"/>
      <c r="F108" s="151"/>
      <c r="G108" s="151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</row>
    <row r="109" spans="1:20" ht="12.75">
      <c r="A109" s="153" t="s">
        <v>155</v>
      </c>
      <c r="B109" s="152"/>
      <c r="C109" s="152"/>
      <c r="D109" s="152"/>
      <c r="E109" s="152"/>
      <c r="F109" s="152"/>
      <c r="G109" s="154"/>
      <c r="H109" s="154"/>
      <c r="I109" s="154"/>
      <c r="J109" s="154"/>
      <c r="K109" s="152"/>
      <c r="L109" s="152"/>
      <c r="M109" s="155"/>
      <c r="N109" s="155"/>
      <c r="O109" s="155"/>
      <c r="P109" s="152"/>
      <c r="Q109" s="152"/>
      <c r="R109" s="152"/>
      <c r="S109" s="152"/>
      <c r="T109" s="152"/>
    </row>
    <row r="110" spans="1:21" s="2" customFormat="1" ht="12.75">
      <c r="A110" s="153" t="s">
        <v>156</v>
      </c>
      <c r="B110" s="152"/>
      <c r="C110" s="152"/>
      <c r="D110" s="152"/>
      <c r="E110" s="152"/>
      <c r="F110" s="152"/>
      <c r="G110" s="154"/>
      <c r="H110" s="154"/>
      <c r="U110" s="154"/>
    </row>
    <row r="111" spans="1:20" s="2" customFormat="1" ht="12.75" customHeight="1">
      <c r="A111" s="156" t="s">
        <v>157</v>
      </c>
      <c r="B111" s="156"/>
      <c r="C111" s="156"/>
      <c r="D111" s="156"/>
      <c r="E111" s="156"/>
      <c r="F111" s="156"/>
      <c r="G111" s="154"/>
      <c r="H111" s="154"/>
      <c r="I111" s="154"/>
      <c r="N111" s="154"/>
      <c r="O111" s="154"/>
      <c r="P111" s="154"/>
      <c r="Q111" s="154"/>
      <c r="R111" s="154"/>
      <c r="S111" s="154"/>
      <c r="T111" s="154"/>
    </row>
    <row r="112" spans="2:20" ht="12.75">
      <c r="B112" s="157"/>
      <c r="C112" s="157"/>
      <c r="D112" s="158"/>
      <c r="F112" s="159"/>
      <c r="G112" s="159"/>
      <c r="H112" s="159"/>
      <c r="I112" s="160"/>
      <c r="J112" s="160"/>
      <c r="K112" s="160"/>
      <c r="S112" s="2"/>
      <c r="T112" s="2"/>
    </row>
    <row r="113" spans="1:13" ht="12.75">
      <c r="A113" s="161" t="s">
        <v>158</v>
      </c>
      <c r="B113" s="155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</row>
    <row r="114" spans="1:13" ht="12.75">
      <c r="A114"/>
      <c r="B114" s="162" t="s">
        <v>159</v>
      </c>
      <c r="C114" s="162"/>
      <c r="F114" s="163" t="s">
        <v>10</v>
      </c>
      <c r="G114" s="163"/>
      <c r="H114" s="163"/>
      <c r="J114" s="163" t="s">
        <v>160</v>
      </c>
      <c r="K114" s="163"/>
      <c r="L114" s="163"/>
      <c r="M114" s="163"/>
    </row>
  </sheetData>
  <sheetProtection selectLockedCells="1" selectUnlockedCells="1"/>
  <mergeCells count="106">
    <mergeCell ref="N1:U1"/>
    <mergeCell ref="B2:E2"/>
    <mergeCell ref="K2:P2"/>
    <mergeCell ref="B3:E3"/>
    <mergeCell ref="K3:Q3"/>
    <mergeCell ref="B4:E4"/>
    <mergeCell ref="K4:P4"/>
    <mergeCell ref="B5:F5"/>
    <mergeCell ref="K5:P5"/>
    <mergeCell ref="M6:N6"/>
    <mergeCell ref="B7:E7"/>
    <mergeCell ref="A10:R10"/>
    <mergeCell ref="A11:R11"/>
    <mergeCell ref="A12:R12"/>
    <mergeCell ref="A13:A16"/>
    <mergeCell ref="B13:B16"/>
    <mergeCell ref="C13:C16"/>
    <mergeCell ref="D13:J13"/>
    <mergeCell ref="K13:L13"/>
    <mergeCell ref="M13:P13"/>
    <mergeCell ref="Q13:Q16"/>
    <mergeCell ref="R13:R16"/>
    <mergeCell ref="S13:S16"/>
    <mergeCell ref="T13:T16"/>
    <mergeCell ref="U13:U16"/>
    <mergeCell ref="D14:D16"/>
    <mergeCell ref="E14:J14"/>
    <mergeCell ref="K14:K16"/>
    <mergeCell ref="L14:L16"/>
    <mergeCell ref="M14:M16"/>
    <mergeCell ref="N14:P15"/>
    <mergeCell ref="E15:E16"/>
    <mergeCell ref="F15:F16"/>
    <mergeCell ref="G15:G16"/>
    <mergeCell ref="H15:I15"/>
    <mergeCell ref="J15:J16"/>
    <mergeCell ref="N16:O16"/>
    <mergeCell ref="N17:O17"/>
    <mergeCell ref="B18:U18"/>
    <mergeCell ref="B19:U19"/>
    <mergeCell ref="B20:U20"/>
    <mergeCell ref="A22:C22"/>
    <mergeCell ref="B23:U23"/>
    <mergeCell ref="A25:C25"/>
    <mergeCell ref="B26:U26"/>
    <mergeCell ref="A28:C28"/>
    <mergeCell ref="B29:U29"/>
    <mergeCell ref="A31:C31"/>
    <mergeCell ref="B32:U32"/>
    <mergeCell ref="A34:C34"/>
    <mergeCell ref="B35:U35"/>
    <mergeCell ref="A37:C37"/>
    <mergeCell ref="A38:C38"/>
    <mergeCell ref="B39:U39"/>
    <mergeCell ref="B40:U40"/>
    <mergeCell ref="A42:C42"/>
    <mergeCell ref="B43:U43"/>
    <mergeCell ref="A46:C46"/>
    <mergeCell ref="B47:U47"/>
    <mergeCell ref="A49:C49"/>
    <mergeCell ref="B50:U50"/>
    <mergeCell ref="A52:C52"/>
    <mergeCell ref="B53:U53"/>
    <mergeCell ref="A54:C54"/>
    <mergeCell ref="B55:U55"/>
    <mergeCell ref="A57:C57"/>
    <mergeCell ref="B58:U58"/>
    <mergeCell ref="A60:C60"/>
    <mergeCell ref="B61:U61"/>
    <mergeCell ref="A65:C65"/>
    <mergeCell ref="A66:C66"/>
    <mergeCell ref="A67:C67"/>
    <mergeCell ref="B68:U68"/>
    <mergeCell ref="B69:U69"/>
    <mergeCell ref="B70:U70"/>
    <mergeCell ref="A72:C72"/>
    <mergeCell ref="B73:U73"/>
    <mergeCell ref="A75:C75"/>
    <mergeCell ref="B76:U76"/>
    <mergeCell ref="A78:C78"/>
    <mergeCell ref="B79:U79"/>
    <mergeCell ref="A81:C81"/>
    <mergeCell ref="B82:U82"/>
    <mergeCell ref="A84:C84"/>
    <mergeCell ref="A85:C85"/>
    <mergeCell ref="B87:U87"/>
    <mergeCell ref="B88:U88"/>
    <mergeCell ref="A89:C89"/>
    <mergeCell ref="B90:U90"/>
    <mergeCell ref="A92:C92"/>
    <mergeCell ref="B93:U93"/>
    <mergeCell ref="A95:C95"/>
    <mergeCell ref="B96:U96"/>
    <mergeCell ref="A98:C98"/>
    <mergeCell ref="B99:U99"/>
    <mergeCell ref="A101:C101"/>
    <mergeCell ref="B102:U102"/>
    <mergeCell ref="A104:C104"/>
    <mergeCell ref="A105:C105"/>
    <mergeCell ref="A106:C106"/>
    <mergeCell ref="A107:C107"/>
    <mergeCell ref="A108:G108"/>
    <mergeCell ref="I108:U108"/>
    <mergeCell ref="A111:F111"/>
    <mergeCell ref="F114:H114"/>
    <mergeCell ref="J114:M114"/>
  </mergeCells>
  <printOptions/>
  <pageMargins left="0.15763888888888888" right="0.11805555555555555" top="0.9166666666666666" bottom="0.39444444444444443" header="0.5118055555555555" footer="0.5118055555555555"/>
  <pageSetup horizontalDpi="300" verticalDpi="300" orientation="landscape" paperSize="9" scale="82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2017-04-12T08:45:32Z</cp:lastPrinted>
  <dcterms:created xsi:type="dcterms:W3CDTF">2013-12-16T14:16:32Z</dcterms:created>
  <dcterms:modified xsi:type="dcterms:W3CDTF">2017-05-04T05:47:54Z</dcterms:modified>
  <cp:category/>
  <cp:version/>
  <cp:contentType/>
  <cp:contentStatus/>
  <cp:revision>48</cp:revision>
</cp:coreProperties>
</file>